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icha\Documents\Mike\Insects\Moths\Garden Moth Scheme\Coordinator documents\2026 forms\"/>
    </mc:Choice>
  </mc:AlternateContent>
  <xr:revisionPtr revIDLastSave="0" documentId="13_ncr:1_{418A374A-72A9-4E91-951E-AE339FD3834F}" xr6:coauthVersionLast="47" xr6:coauthVersionMax="47" xr10:uidLastSave="{00000000-0000-0000-0000-000000000000}"/>
  <bookViews>
    <workbookView xWindow="-110" yWindow="-110" windowWidth="19420" windowHeight="10420" tabRatio="500" xr2:uid="{00000000-000D-0000-FFFF-FFFF00000000}"/>
  </bookViews>
  <sheets>
    <sheet name="Changes" sheetId="1" r:id="rId1"/>
    <sheet name="GMS Data Entry" sheetId="2" r:id="rId2"/>
    <sheet name="Validation" sheetId="3" state="hidden" r:id="rId3"/>
    <sheet name="New for region" sheetId="4" state="hidden" r:id="rId4"/>
  </sheets>
  <externalReferences>
    <externalReference r:id="rId5"/>
  </externalReferences>
  <definedNames>
    <definedName name="_xlnm._FilterDatabase" localSheetId="1" hidden="1">'GMS Data Entry'!$A$8:$AT$465</definedName>
    <definedName name="Flighting" localSheetId="0">IF(ISNUMBER('[1]GMS Data Entry'!A1),IF(AND('[1]GMS Data Entry'!A$3&gt;='[1]GMS Data Entry'!$AU1,'[1]GMS Data Entry'!A$3&lt;='[1]GMS Data Entry'!$AV1),TRUE(),AND('[1]GMS Data Entry'!A$3&gt;='[1]GMS Data Entry'!$AW1,'[1]GMS Data Entry'!A$3&lt;='[1]GMS Data Entry'!$AX1)),TRUE())</definedName>
    <definedName name="Flighting">IF(ISNUMBER('GMS Data Entry'!A1),IF(AND('GMS Data Entry'!A$3&gt;='GMS Data Entry'!$AU1,'GMS Data Entry'!A$3&lt;='GMS Data Entry'!$AV1),TRUE(),AND('GMS Data Entry'!A$3&gt;='GMS Data Entry'!$AW1,'GMS Data Entry'!A$3&lt;='GMS Data Entry'!$AX1)),TRUE())</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Q465" i="4" l="1"/>
  <c r="P465" i="4"/>
  <c r="O465" i="4"/>
  <c r="N465" i="4"/>
  <c r="M465" i="4"/>
  <c r="L465" i="4"/>
  <c r="K465" i="4"/>
  <c r="J465" i="4"/>
  <c r="I465" i="4"/>
  <c r="H465" i="4"/>
  <c r="G465" i="4"/>
  <c r="F465" i="4"/>
  <c r="E465" i="4"/>
  <c r="Q464" i="4"/>
  <c r="P464" i="4"/>
  <c r="O464" i="4"/>
  <c r="N464" i="4"/>
  <c r="M464" i="4"/>
  <c r="L464" i="4"/>
  <c r="K464" i="4"/>
  <c r="J464" i="4"/>
  <c r="I464" i="4"/>
  <c r="H464" i="4"/>
  <c r="G464" i="4"/>
  <c r="F464" i="4"/>
  <c r="E464" i="4"/>
  <c r="Q463" i="4"/>
  <c r="P463" i="4"/>
  <c r="O463" i="4"/>
  <c r="N463" i="4"/>
  <c r="M463" i="4"/>
  <c r="L463" i="4"/>
  <c r="K463" i="4"/>
  <c r="J463" i="4"/>
  <c r="I463" i="4"/>
  <c r="H463" i="4"/>
  <c r="G463" i="4"/>
  <c r="F463" i="4"/>
  <c r="E463" i="4"/>
  <c r="Q462" i="4"/>
  <c r="P462" i="4"/>
  <c r="O462" i="4"/>
  <c r="N462" i="4"/>
  <c r="M462" i="4"/>
  <c r="L462" i="4"/>
  <c r="K462" i="4"/>
  <c r="J462" i="4"/>
  <c r="I462" i="4"/>
  <c r="H462" i="4"/>
  <c r="G462" i="4"/>
  <c r="F462" i="4"/>
  <c r="E462" i="4"/>
  <c r="Q461" i="4"/>
  <c r="P461" i="4"/>
  <c r="O461" i="4"/>
  <c r="N461" i="4"/>
  <c r="M461" i="4"/>
  <c r="L461" i="4"/>
  <c r="K461" i="4"/>
  <c r="J461" i="4"/>
  <c r="I461" i="4"/>
  <c r="H461" i="4"/>
  <c r="G461" i="4"/>
  <c r="F461" i="4"/>
  <c r="E461" i="4"/>
  <c r="Q460" i="4"/>
  <c r="P460" i="4"/>
  <c r="O460" i="4"/>
  <c r="N460" i="4"/>
  <c r="M460" i="4"/>
  <c r="L460" i="4"/>
  <c r="K460" i="4"/>
  <c r="J460" i="4"/>
  <c r="I460" i="4"/>
  <c r="H460" i="4"/>
  <c r="G460" i="4"/>
  <c r="F460" i="4"/>
  <c r="E460" i="4"/>
  <c r="Q459" i="4"/>
  <c r="P459" i="4"/>
  <c r="O459" i="4"/>
  <c r="N459" i="4"/>
  <c r="M459" i="4"/>
  <c r="L459" i="4"/>
  <c r="K459" i="4"/>
  <c r="J459" i="4"/>
  <c r="I459" i="4"/>
  <c r="H459" i="4"/>
  <c r="G459" i="4"/>
  <c r="F459" i="4"/>
  <c r="E459" i="4"/>
  <c r="Q458" i="4"/>
  <c r="P458" i="4"/>
  <c r="O458" i="4"/>
  <c r="N458" i="4"/>
  <c r="M458" i="4"/>
  <c r="L458" i="4"/>
  <c r="K458" i="4"/>
  <c r="J458" i="4"/>
  <c r="I458" i="4"/>
  <c r="H458" i="4"/>
  <c r="G458" i="4"/>
  <c r="F458" i="4"/>
  <c r="E458" i="4"/>
  <c r="Q457" i="4"/>
  <c r="P457" i="4"/>
  <c r="O457" i="4"/>
  <c r="N457" i="4"/>
  <c r="M457" i="4"/>
  <c r="L457" i="4"/>
  <c r="K457" i="4"/>
  <c r="J457" i="4"/>
  <c r="I457" i="4"/>
  <c r="H457" i="4"/>
  <c r="G457" i="4"/>
  <c r="F457" i="4"/>
  <c r="E457" i="4"/>
  <c r="Q456" i="4"/>
  <c r="P456" i="4"/>
  <c r="O456" i="4"/>
  <c r="N456" i="4"/>
  <c r="M456" i="4"/>
  <c r="L456" i="4"/>
  <c r="K456" i="4"/>
  <c r="J456" i="4"/>
  <c r="I456" i="4"/>
  <c r="H456" i="4"/>
  <c r="G456" i="4"/>
  <c r="F456" i="4"/>
  <c r="E456" i="4"/>
  <c r="Q455" i="4"/>
  <c r="P455" i="4"/>
  <c r="O455" i="4"/>
  <c r="N455" i="4"/>
  <c r="M455" i="4"/>
  <c r="L455" i="4"/>
  <c r="K455" i="4"/>
  <c r="J455" i="4"/>
  <c r="I455" i="4"/>
  <c r="H455" i="4"/>
  <c r="G455" i="4"/>
  <c r="F455" i="4"/>
  <c r="E455" i="4"/>
  <c r="Q454" i="4"/>
  <c r="P454" i="4"/>
  <c r="O454" i="4"/>
  <c r="N454" i="4"/>
  <c r="M454" i="4"/>
  <c r="L454" i="4"/>
  <c r="K454" i="4"/>
  <c r="J454" i="4"/>
  <c r="I454" i="4"/>
  <c r="H454" i="4"/>
  <c r="G454" i="4"/>
  <c r="F454" i="4"/>
  <c r="E454" i="4"/>
  <c r="Q453" i="4"/>
  <c r="P453" i="4"/>
  <c r="O453" i="4"/>
  <c r="N453" i="4"/>
  <c r="M453" i="4"/>
  <c r="L453" i="4"/>
  <c r="K453" i="4"/>
  <c r="J453" i="4"/>
  <c r="I453" i="4"/>
  <c r="H453" i="4"/>
  <c r="G453" i="4"/>
  <c r="F453" i="4"/>
  <c r="E453" i="4"/>
  <c r="Q452" i="4"/>
  <c r="P452" i="4"/>
  <c r="O452" i="4"/>
  <c r="N452" i="4"/>
  <c r="M452" i="4"/>
  <c r="L452" i="4"/>
  <c r="K452" i="4"/>
  <c r="J452" i="4"/>
  <c r="I452" i="4"/>
  <c r="H452" i="4"/>
  <c r="G452" i="4"/>
  <c r="F452" i="4"/>
  <c r="E452" i="4"/>
  <c r="Q451" i="4"/>
  <c r="P451" i="4"/>
  <c r="O451" i="4"/>
  <c r="N451" i="4"/>
  <c r="M451" i="4"/>
  <c r="L451" i="4"/>
  <c r="K451" i="4"/>
  <c r="J451" i="4"/>
  <c r="I451" i="4"/>
  <c r="H451" i="4"/>
  <c r="G451" i="4"/>
  <c r="F451" i="4"/>
  <c r="E451" i="4"/>
  <c r="Q450" i="4"/>
  <c r="P450" i="4"/>
  <c r="O450" i="4"/>
  <c r="N450" i="4"/>
  <c r="M450" i="4"/>
  <c r="L450" i="4"/>
  <c r="K450" i="4"/>
  <c r="J450" i="4"/>
  <c r="I450" i="4"/>
  <c r="H450" i="4"/>
  <c r="G450" i="4"/>
  <c r="F450" i="4"/>
  <c r="E450" i="4"/>
  <c r="Q449" i="4"/>
  <c r="P449" i="4"/>
  <c r="O449" i="4"/>
  <c r="N449" i="4"/>
  <c r="M449" i="4"/>
  <c r="L449" i="4"/>
  <c r="K449" i="4"/>
  <c r="J449" i="4"/>
  <c r="I449" i="4"/>
  <c r="H449" i="4"/>
  <c r="G449" i="4"/>
  <c r="F449" i="4"/>
  <c r="E449" i="4"/>
  <c r="Q448" i="4"/>
  <c r="P448" i="4"/>
  <c r="O448" i="4"/>
  <c r="N448" i="4"/>
  <c r="M448" i="4"/>
  <c r="L448" i="4"/>
  <c r="K448" i="4"/>
  <c r="J448" i="4"/>
  <c r="I448" i="4"/>
  <c r="H448" i="4"/>
  <c r="G448" i="4"/>
  <c r="F448" i="4"/>
  <c r="E448" i="4"/>
  <c r="Q447" i="4"/>
  <c r="P447" i="4"/>
  <c r="O447" i="4"/>
  <c r="N447" i="4"/>
  <c r="M447" i="4"/>
  <c r="L447" i="4"/>
  <c r="K447" i="4"/>
  <c r="J447" i="4"/>
  <c r="I447" i="4"/>
  <c r="H447" i="4"/>
  <c r="G447" i="4"/>
  <c r="F447" i="4"/>
  <c r="E447" i="4"/>
  <c r="Q446" i="4"/>
  <c r="P446" i="4"/>
  <c r="O446" i="4"/>
  <c r="N446" i="4"/>
  <c r="M446" i="4"/>
  <c r="L446" i="4"/>
  <c r="K446" i="4"/>
  <c r="J446" i="4"/>
  <c r="I446" i="4"/>
  <c r="H446" i="4"/>
  <c r="G446" i="4"/>
  <c r="F446" i="4"/>
  <c r="E446" i="4"/>
  <c r="Q445" i="4"/>
  <c r="P445" i="4"/>
  <c r="O445" i="4"/>
  <c r="N445" i="4"/>
  <c r="M445" i="4"/>
  <c r="L445" i="4"/>
  <c r="K445" i="4"/>
  <c r="J445" i="4"/>
  <c r="I445" i="4"/>
  <c r="H445" i="4"/>
  <c r="G445" i="4"/>
  <c r="F445" i="4"/>
  <c r="E445" i="4"/>
  <c r="Q444" i="4"/>
  <c r="P444" i="4"/>
  <c r="O444" i="4"/>
  <c r="N444" i="4"/>
  <c r="M444" i="4"/>
  <c r="L444" i="4"/>
  <c r="K444" i="4"/>
  <c r="J444" i="4"/>
  <c r="I444" i="4"/>
  <c r="H444" i="4"/>
  <c r="G444" i="4"/>
  <c r="F444" i="4"/>
  <c r="E444" i="4"/>
  <c r="Q443" i="4"/>
  <c r="P443" i="4"/>
  <c r="O443" i="4"/>
  <c r="N443" i="4"/>
  <c r="M443" i="4"/>
  <c r="L443" i="4"/>
  <c r="K443" i="4"/>
  <c r="J443" i="4"/>
  <c r="I443" i="4"/>
  <c r="H443" i="4"/>
  <c r="G443" i="4"/>
  <c r="F443" i="4"/>
  <c r="E443" i="4"/>
  <c r="Q442" i="4"/>
  <c r="P442" i="4"/>
  <c r="O442" i="4"/>
  <c r="N442" i="4"/>
  <c r="M442" i="4"/>
  <c r="L442" i="4"/>
  <c r="K442" i="4"/>
  <c r="J442" i="4"/>
  <c r="I442" i="4"/>
  <c r="H442" i="4"/>
  <c r="G442" i="4"/>
  <c r="F442" i="4"/>
  <c r="E442" i="4"/>
  <c r="Q441" i="4"/>
  <c r="P441" i="4"/>
  <c r="O441" i="4"/>
  <c r="N441" i="4"/>
  <c r="M441" i="4"/>
  <c r="L441" i="4"/>
  <c r="K441" i="4"/>
  <c r="J441" i="4"/>
  <c r="I441" i="4"/>
  <c r="H441" i="4"/>
  <c r="G441" i="4"/>
  <c r="F441" i="4"/>
  <c r="E441" i="4"/>
  <c r="Q440" i="4"/>
  <c r="P440" i="4"/>
  <c r="O440" i="4"/>
  <c r="N440" i="4"/>
  <c r="M440" i="4"/>
  <c r="L440" i="4"/>
  <c r="K440" i="4"/>
  <c r="J440" i="4"/>
  <c r="I440" i="4"/>
  <c r="H440" i="4"/>
  <c r="G440" i="4"/>
  <c r="F440" i="4"/>
  <c r="E440" i="4"/>
  <c r="Q439" i="4"/>
  <c r="P439" i="4"/>
  <c r="O439" i="4"/>
  <c r="N439" i="4"/>
  <c r="M439" i="4"/>
  <c r="L439" i="4"/>
  <c r="K439" i="4"/>
  <c r="J439" i="4"/>
  <c r="I439" i="4"/>
  <c r="H439" i="4"/>
  <c r="G439" i="4"/>
  <c r="F439" i="4"/>
  <c r="E439" i="4"/>
  <c r="Q438" i="4"/>
  <c r="P438" i="4"/>
  <c r="O438" i="4"/>
  <c r="N438" i="4"/>
  <c r="M438" i="4"/>
  <c r="L438" i="4"/>
  <c r="K438" i="4"/>
  <c r="J438" i="4"/>
  <c r="I438" i="4"/>
  <c r="H438" i="4"/>
  <c r="G438" i="4"/>
  <c r="F438" i="4"/>
  <c r="E438" i="4"/>
  <c r="Q437" i="4"/>
  <c r="P437" i="4"/>
  <c r="O437" i="4"/>
  <c r="N437" i="4"/>
  <c r="M437" i="4"/>
  <c r="L437" i="4"/>
  <c r="K437" i="4"/>
  <c r="J437" i="4"/>
  <c r="I437" i="4"/>
  <c r="H437" i="4"/>
  <c r="G437" i="4"/>
  <c r="F437" i="4"/>
  <c r="E437" i="4"/>
  <c r="Q436" i="4"/>
  <c r="P436" i="4"/>
  <c r="O436" i="4"/>
  <c r="N436" i="4"/>
  <c r="M436" i="4"/>
  <c r="L436" i="4"/>
  <c r="K436" i="4"/>
  <c r="J436" i="4"/>
  <c r="I436" i="4"/>
  <c r="H436" i="4"/>
  <c r="G436" i="4"/>
  <c r="F436" i="4"/>
  <c r="E436" i="4"/>
  <c r="Q435" i="4"/>
  <c r="P435" i="4"/>
  <c r="O435" i="4"/>
  <c r="N435" i="4"/>
  <c r="M435" i="4"/>
  <c r="L435" i="4"/>
  <c r="K435" i="4"/>
  <c r="J435" i="4"/>
  <c r="I435" i="4"/>
  <c r="H435" i="4"/>
  <c r="G435" i="4"/>
  <c r="F435" i="4"/>
  <c r="E435" i="4"/>
  <c r="Q434" i="4"/>
  <c r="P434" i="4"/>
  <c r="O434" i="4"/>
  <c r="N434" i="4"/>
  <c r="M434" i="4"/>
  <c r="L434" i="4"/>
  <c r="K434" i="4"/>
  <c r="J434" i="4"/>
  <c r="I434" i="4"/>
  <c r="H434" i="4"/>
  <c r="G434" i="4"/>
  <c r="F434" i="4"/>
  <c r="E434" i="4"/>
  <c r="Q433" i="4"/>
  <c r="P433" i="4"/>
  <c r="O433" i="4"/>
  <c r="N433" i="4"/>
  <c r="M433" i="4"/>
  <c r="L433" i="4"/>
  <c r="K433" i="4"/>
  <c r="J433" i="4"/>
  <c r="I433" i="4"/>
  <c r="H433" i="4"/>
  <c r="G433" i="4"/>
  <c r="F433" i="4"/>
  <c r="E433" i="4"/>
  <c r="Q432" i="4"/>
  <c r="P432" i="4"/>
  <c r="O432" i="4"/>
  <c r="N432" i="4"/>
  <c r="M432" i="4"/>
  <c r="L432" i="4"/>
  <c r="K432" i="4"/>
  <c r="J432" i="4"/>
  <c r="I432" i="4"/>
  <c r="H432" i="4"/>
  <c r="G432" i="4"/>
  <c r="F432" i="4"/>
  <c r="E432" i="4"/>
  <c r="Q431" i="4"/>
  <c r="P431" i="4"/>
  <c r="O431" i="4"/>
  <c r="N431" i="4"/>
  <c r="M431" i="4"/>
  <c r="L431" i="4"/>
  <c r="K431" i="4"/>
  <c r="J431" i="4"/>
  <c r="I431" i="4"/>
  <c r="H431" i="4"/>
  <c r="G431" i="4"/>
  <c r="F431" i="4"/>
  <c r="E431" i="4"/>
  <c r="Q430" i="4"/>
  <c r="P430" i="4"/>
  <c r="O430" i="4"/>
  <c r="N430" i="4"/>
  <c r="M430" i="4"/>
  <c r="L430" i="4"/>
  <c r="K430" i="4"/>
  <c r="J430" i="4"/>
  <c r="I430" i="4"/>
  <c r="H430" i="4"/>
  <c r="G430" i="4"/>
  <c r="F430" i="4"/>
  <c r="E430" i="4"/>
  <c r="Q429" i="4"/>
  <c r="P429" i="4"/>
  <c r="O429" i="4"/>
  <c r="N429" i="4"/>
  <c r="M429" i="4"/>
  <c r="L429" i="4"/>
  <c r="K429" i="4"/>
  <c r="J429" i="4"/>
  <c r="I429" i="4"/>
  <c r="H429" i="4"/>
  <c r="G429" i="4"/>
  <c r="F429" i="4"/>
  <c r="E429" i="4"/>
  <c r="Q428" i="4"/>
  <c r="P428" i="4"/>
  <c r="O428" i="4"/>
  <c r="N428" i="4"/>
  <c r="M428" i="4"/>
  <c r="L428" i="4"/>
  <c r="K428" i="4"/>
  <c r="J428" i="4"/>
  <c r="I428" i="4"/>
  <c r="H428" i="4"/>
  <c r="G428" i="4"/>
  <c r="F428" i="4"/>
  <c r="E428" i="4"/>
  <c r="Q427" i="4"/>
  <c r="P427" i="4"/>
  <c r="O427" i="4"/>
  <c r="N427" i="4"/>
  <c r="M427" i="4"/>
  <c r="L427" i="4"/>
  <c r="K427" i="4"/>
  <c r="J427" i="4"/>
  <c r="I427" i="4"/>
  <c r="H427" i="4"/>
  <c r="G427" i="4"/>
  <c r="F427" i="4"/>
  <c r="E427" i="4"/>
  <c r="Q426" i="4"/>
  <c r="P426" i="4"/>
  <c r="O426" i="4"/>
  <c r="N426" i="4"/>
  <c r="M426" i="4"/>
  <c r="L426" i="4"/>
  <c r="K426" i="4"/>
  <c r="J426" i="4"/>
  <c r="I426" i="4"/>
  <c r="H426" i="4"/>
  <c r="G426" i="4"/>
  <c r="F426" i="4"/>
  <c r="E426" i="4"/>
  <c r="Q425" i="4"/>
  <c r="P425" i="4"/>
  <c r="O425" i="4"/>
  <c r="N425" i="4"/>
  <c r="M425" i="4"/>
  <c r="L425" i="4"/>
  <c r="K425" i="4"/>
  <c r="J425" i="4"/>
  <c r="I425" i="4"/>
  <c r="H425" i="4"/>
  <c r="G425" i="4"/>
  <c r="F425" i="4"/>
  <c r="E425" i="4"/>
  <c r="Q424" i="4"/>
  <c r="P424" i="4"/>
  <c r="O424" i="4"/>
  <c r="N424" i="4"/>
  <c r="M424" i="4"/>
  <c r="L424" i="4"/>
  <c r="K424" i="4"/>
  <c r="J424" i="4"/>
  <c r="I424" i="4"/>
  <c r="H424" i="4"/>
  <c r="G424" i="4"/>
  <c r="F424" i="4"/>
  <c r="E424" i="4"/>
  <c r="Q423" i="4"/>
  <c r="P423" i="4"/>
  <c r="O423" i="4"/>
  <c r="N423" i="4"/>
  <c r="M423" i="4"/>
  <c r="L423" i="4"/>
  <c r="K423" i="4"/>
  <c r="J423" i="4"/>
  <c r="I423" i="4"/>
  <c r="H423" i="4"/>
  <c r="G423" i="4"/>
  <c r="F423" i="4"/>
  <c r="E423" i="4"/>
  <c r="Q422" i="4"/>
  <c r="P422" i="4"/>
  <c r="O422" i="4"/>
  <c r="N422" i="4"/>
  <c r="M422" i="4"/>
  <c r="L422" i="4"/>
  <c r="K422" i="4"/>
  <c r="J422" i="4"/>
  <c r="I422" i="4"/>
  <c r="H422" i="4"/>
  <c r="G422" i="4"/>
  <c r="F422" i="4"/>
  <c r="E422" i="4"/>
  <c r="Q421" i="4"/>
  <c r="P421" i="4"/>
  <c r="O421" i="4"/>
  <c r="N421" i="4"/>
  <c r="M421" i="4"/>
  <c r="L421" i="4"/>
  <c r="K421" i="4"/>
  <c r="J421" i="4"/>
  <c r="I421" i="4"/>
  <c r="H421" i="4"/>
  <c r="G421" i="4"/>
  <c r="F421" i="4"/>
  <c r="E421" i="4"/>
  <c r="Q420" i="4"/>
  <c r="P420" i="4"/>
  <c r="O420" i="4"/>
  <c r="N420" i="4"/>
  <c r="M420" i="4"/>
  <c r="L420" i="4"/>
  <c r="K420" i="4"/>
  <c r="J420" i="4"/>
  <c r="I420" i="4"/>
  <c r="H420" i="4"/>
  <c r="G420" i="4"/>
  <c r="F420" i="4"/>
  <c r="E420" i="4"/>
  <c r="Q419" i="4"/>
  <c r="P419" i="4"/>
  <c r="O419" i="4"/>
  <c r="N419" i="4"/>
  <c r="M419" i="4"/>
  <c r="L419" i="4"/>
  <c r="K419" i="4"/>
  <c r="J419" i="4"/>
  <c r="I419" i="4"/>
  <c r="H419" i="4"/>
  <c r="G419" i="4"/>
  <c r="F419" i="4"/>
  <c r="E419" i="4"/>
  <c r="Q418" i="4"/>
  <c r="P418" i="4"/>
  <c r="O418" i="4"/>
  <c r="N418" i="4"/>
  <c r="M418" i="4"/>
  <c r="L418" i="4"/>
  <c r="K418" i="4"/>
  <c r="J418" i="4"/>
  <c r="I418" i="4"/>
  <c r="H418" i="4"/>
  <c r="G418" i="4"/>
  <c r="F418" i="4"/>
  <c r="E418" i="4"/>
  <c r="Q417" i="4"/>
  <c r="P417" i="4"/>
  <c r="O417" i="4"/>
  <c r="N417" i="4"/>
  <c r="M417" i="4"/>
  <c r="L417" i="4"/>
  <c r="K417" i="4"/>
  <c r="J417" i="4"/>
  <c r="I417" i="4"/>
  <c r="H417" i="4"/>
  <c r="G417" i="4"/>
  <c r="F417" i="4"/>
  <c r="E417" i="4"/>
  <c r="Q416" i="4"/>
  <c r="P416" i="4"/>
  <c r="O416" i="4"/>
  <c r="N416" i="4"/>
  <c r="M416" i="4"/>
  <c r="L416" i="4"/>
  <c r="K416" i="4"/>
  <c r="J416" i="4"/>
  <c r="I416" i="4"/>
  <c r="H416" i="4"/>
  <c r="G416" i="4"/>
  <c r="F416" i="4"/>
  <c r="E416" i="4"/>
  <c r="Q415" i="4"/>
  <c r="P415" i="4"/>
  <c r="O415" i="4"/>
  <c r="N415" i="4"/>
  <c r="M415" i="4"/>
  <c r="L415" i="4"/>
  <c r="K415" i="4"/>
  <c r="J415" i="4"/>
  <c r="I415" i="4"/>
  <c r="H415" i="4"/>
  <c r="G415" i="4"/>
  <c r="F415" i="4"/>
  <c r="E415" i="4"/>
  <c r="Q414" i="4"/>
  <c r="P414" i="4"/>
  <c r="O414" i="4"/>
  <c r="N414" i="4"/>
  <c r="M414" i="4"/>
  <c r="L414" i="4"/>
  <c r="K414" i="4"/>
  <c r="J414" i="4"/>
  <c r="I414" i="4"/>
  <c r="H414" i="4"/>
  <c r="G414" i="4"/>
  <c r="F414" i="4"/>
  <c r="E414" i="4"/>
  <c r="Q413" i="4"/>
  <c r="P413" i="4"/>
  <c r="O413" i="4"/>
  <c r="N413" i="4"/>
  <c r="M413" i="4"/>
  <c r="L413" i="4"/>
  <c r="K413" i="4"/>
  <c r="J413" i="4"/>
  <c r="I413" i="4"/>
  <c r="H413" i="4"/>
  <c r="G413" i="4"/>
  <c r="F413" i="4"/>
  <c r="E413" i="4"/>
  <c r="Q412" i="4"/>
  <c r="P412" i="4"/>
  <c r="O412" i="4"/>
  <c r="N412" i="4"/>
  <c r="M412" i="4"/>
  <c r="L412" i="4"/>
  <c r="K412" i="4"/>
  <c r="J412" i="4"/>
  <c r="I412" i="4"/>
  <c r="H412" i="4"/>
  <c r="G412" i="4"/>
  <c r="F412" i="4"/>
  <c r="E412" i="4"/>
  <c r="Q411" i="4"/>
  <c r="P411" i="4"/>
  <c r="O411" i="4"/>
  <c r="N411" i="4"/>
  <c r="M411" i="4"/>
  <c r="L411" i="4"/>
  <c r="K411" i="4"/>
  <c r="J411" i="4"/>
  <c r="I411" i="4"/>
  <c r="H411" i="4"/>
  <c r="G411" i="4"/>
  <c r="F411" i="4"/>
  <c r="E411" i="4"/>
  <c r="Q410" i="4"/>
  <c r="P410" i="4"/>
  <c r="O410" i="4"/>
  <c r="N410" i="4"/>
  <c r="M410" i="4"/>
  <c r="L410" i="4"/>
  <c r="K410" i="4"/>
  <c r="J410" i="4"/>
  <c r="I410" i="4"/>
  <c r="H410" i="4"/>
  <c r="G410" i="4"/>
  <c r="F410" i="4"/>
  <c r="E410" i="4"/>
  <c r="Q409" i="4"/>
  <c r="P409" i="4"/>
  <c r="O409" i="4"/>
  <c r="N409" i="4"/>
  <c r="M409" i="4"/>
  <c r="L409" i="4"/>
  <c r="K409" i="4"/>
  <c r="J409" i="4"/>
  <c r="I409" i="4"/>
  <c r="H409" i="4"/>
  <c r="G409" i="4"/>
  <c r="F409" i="4"/>
  <c r="E409" i="4"/>
  <c r="Q408" i="4"/>
  <c r="P408" i="4"/>
  <c r="O408" i="4"/>
  <c r="N408" i="4"/>
  <c r="M408" i="4"/>
  <c r="L408" i="4"/>
  <c r="K408" i="4"/>
  <c r="J408" i="4"/>
  <c r="I408" i="4"/>
  <c r="H408" i="4"/>
  <c r="G408" i="4"/>
  <c r="F408" i="4"/>
  <c r="E408" i="4"/>
  <c r="Q407" i="4"/>
  <c r="P407" i="4"/>
  <c r="O407" i="4"/>
  <c r="N407" i="4"/>
  <c r="M407" i="4"/>
  <c r="L407" i="4"/>
  <c r="K407" i="4"/>
  <c r="J407" i="4"/>
  <c r="I407" i="4"/>
  <c r="H407" i="4"/>
  <c r="G407" i="4"/>
  <c r="F407" i="4"/>
  <c r="E407" i="4"/>
  <c r="Q406" i="4"/>
  <c r="P406" i="4"/>
  <c r="O406" i="4"/>
  <c r="N406" i="4"/>
  <c r="M406" i="4"/>
  <c r="L406" i="4"/>
  <c r="K406" i="4"/>
  <c r="J406" i="4"/>
  <c r="I406" i="4"/>
  <c r="H406" i="4"/>
  <c r="G406" i="4"/>
  <c r="F406" i="4"/>
  <c r="E406" i="4"/>
  <c r="Q405" i="4"/>
  <c r="P405" i="4"/>
  <c r="O405" i="4"/>
  <c r="N405" i="4"/>
  <c r="M405" i="4"/>
  <c r="L405" i="4"/>
  <c r="K405" i="4"/>
  <c r="J405" i="4"/>
  <c r="I405" i="4"/>
  <c r="H405" i="4"/>
  <c r="G405" i="4"/>
  <c r="F405" i="4"/>
  <c r="E405" i="4"/>
  <c r="Q404" i="4"/>
  <c r="P404" i="4"/>
  <c r="O404" i="4"/>
  <c r="N404" i="4"/>
  <c r="M404" i="4"/>
  <c r="L404" i="4"/>
  <c r="K404" i="4"/>
  <c r="J404" i="4"/>
  <c r="I404" i="4"/>
  <c r="H404" i="4"/>
  <c r="G404" i="4"/>
  <c r="F404" i="4"/>
  <c r="E404" i="4"/>
  <c r="Q403" i="4"/>
  <c r="P403" i="4"/>
  <c r="O403" i="4"/>
  <c r="N403" i="4"/>
  <c r="M403" i="4"/>
  <c r="L403" i="4"/>
  <c r="K403" i="4"/>
  <c r="J403" i="4"/>
  <c r="I403" i="4"/>
  <c r="H403" i="4"/>
  <c r="G403" i="4"/>
  <c r="F403" i="4"/>
  <c r="E403" i="4"/>
  <c r="Q402" i="4"/>
  <c r="P402" i="4"/>
  <c r="O402" i="4"/>
  <c r="N402" i="4"/>
  <c r="M402" i="4"/>
  <c r="L402" i="4"/>
  <c r="K402" i="4"/>
  <c r="J402" i="4"/>
  <c r="I402" i="4"/>
  <c r="H402" i="4"/>
  <c r="G402" i="4"/>
  <c r="F402" i="4"/>
  <c r="E402" i="4"/>
  <c r="Q401" i="4"/>
  <c r="P401" i="4"/>
  <c r="O401" i="4"/>
  <c r="N401" i="4"/>
  <c r="M401" i="4"/>
  <c r="L401" i="4"/>
  <c r="K401" i="4"/>
  <c r="J401" i="4"/>
  <c r="I401" i="4"/>
  <c r="H401" i="4"/>
  <c r="G401" i="4"/>
  <c r="F401" i="4"/>
  <c r="E401" i="4"/>
  <c r="Q400" i="4"/>
  <c r="P400" i="4"/>
  <c r="O400" i="4"/>
  <c r="N400" i="4"/>
  <c r="M400" i="4"/>
  <c r="L400" i="4"/>
  <c r="K400" i="4"/>
  <c r="J400" i="4"/>
  <c r="I400" i="4"/>
  <c r="H400" i="4"/>
  <c r="G400" i="4"/>
  <c r="F400" i="4"/>
  <c r="E400" i="4"/>
  <c r="Q399" i="4"/>
  <c r="P399" i="4"/>
  <c r="O399" i="4"/>
  <c r="N399" i="4"/>
  <c r="M399" i="4"/>
  <c r="L399" i="4"/>
  <c r="K399" i="4"/>
  <c r="J399" i="4"/>
  <c r="I399" i="4"/>
  <c r="H399" i="4"/>
  <c r="G399" i="4"/>
  <c r="F399" i="4"/>
  <c r="E399" i="4"/>
  <c r="Q398" i="4"/>
  <c r="P398" i="4"/>
  <c r="O398" i="4"/>
  <c r="N398" i="4"/>
  <c r="M398" i="4"/>
  <c r="L398" i="4"/>
  <c r="K398" i="4"/>
  <c r="J398" i="4"/>
  <c r="I398" i="4"/>
  <c r="H398" i="4"/>
  <c r="G398" i="4"/>
  <c r="F398" i="4"/>
  <c r="E398" i="4"/>
  <c r="Q397" i="4"/>
  <c r="P397" i="4"/>
  <c r="O397" i="4"/>
  <c r="N397" i="4"/>
  <c r="M397" i="4"/>
  <c r="L397" i="4"/>
  <c r="K397" i="4"/>
  <c r="J397" i="4"/>
  <c r="I397" i="4"/>
  <c r="H397" i="4"/>
  <c r="G397" i="4"/>
  <c r="F397" i="4"/>
  <c r="E397" i="4"/>
  <c r="Q396" i="4"/>
  <c r="P396" i="4"/>
  <c r="O396" i="4"/>
  <c r="N396" i="4"/>
  <c r="M396" i="4"/>
  <c r="L396" i="4"/>
  <c r="K396" i="4"/>
  <c r="J396" i="4"/>
  <c r="I396" i="4"/>
  <c r="H396" i="4"/>
  <c r="G396" i="4"/>
  <c r="F396" i="4"/>
  <c r="E396" i="4"/>
  <c r="Q395" i="4"/>
  <c r="P395" i="4"/>
  <c r="O395" i="4"/>
  <c r="N395" i="4"/>
  <c r="M395" i="4"/>
  <c r="L395" i="4"/>
  <c r="K395" i="4"/>
  <c r="J395" i="4"/>
  <c r="I395" i="4"/>
  <c r="H395" i="4"/>
  <c r="G395" i="4"/>
  <c r="F395" i="4"/>
  <c r="E395" i="4"/>
  <c r="Q394" i="4"/>
  <c r="P394" i="4"/>
  <c r="O394" i="4"/>
  <c r="N394" i="4"/>
  <c r="M394" i="4"/>
  <c r="L394" i="4"/>
  <c r="K394" i="4"/>
  <c r="J394" i="4"/>
  <c r="I394" i="4"/>
  <c r="H394" i="4"/>
  <c r="G394" i="4"/>
  <c r="F394" i="4"/>
  <c r="E394" i="4"/>
  <c r="Q393" i="4"/>
  <c r="P393" i="4"/>
  <c r="O393" i="4"/>
  <c r="N393" i="4"/>
  <c r="M393" i="4"/>
  <c r="L393" i="4"/>
  <c r="K393" i="4"/>
  <c r="J393" i="4"/>
  <c r="I393" i="4"/>
  <c r="H393" i="4"/>
  <c r="G393" i="4"/>
  <c r="F393" i="4"/>
  <c r="E393" i="4"/>
  <c r="Q392" i="4"/>
  <c r="P392" i="4"/>
  <c r="O392" i="4"/>
  <c r="N392" i="4"/>
  <c r="M392" i="4"/>
  <c r="L392" i="4"/>
  <c r="K392" i="4"/>
  <c r="J392" i="4"/>
  <c r="I392" i="4"/>
  <c r="H392" i="4"/>
  <c r="G392" i="4"/>
  <c r="F392" i="4"/>
  <c r="E392" i="4"/>
  <c r="Q391" i="4"/>
  <c r="P391" i="4"/>
  <c r="O391" i="4"/>
  <c r="N391" i="4"/>
  <c r="M391" i="4"/>
  <c r="L391" i="4"/>
  <c r="K391" i="4"/>
  <c r="J391" i="4"/>
  <c r="I391" i="4"/>
  <c r="H391" i="4"/>
  <c r="G391" i="4"/>
  <c r="F391" i="4"/>
  <c r="E391" i="4"/>
  <c r="Q390" i="4"/>
  <c r="P390" i="4"/>
  <c r="O390" i="4"/>
  <c r="N390" i="4"/>
  <c r="M390" i="4"/>
  <c r="L390" i="4"/>
  <c r="K390" i="4"/>
  <c r="J390" i="4"/>
  <c r="I390" i="4"/>
  <c r="H390" i="4"/>
  <c r="G390" i="4"/>
  <c r="F390" i="4"/>
  <c r="E390" i="4"/>
  <c r="Q389" i="4"/>
  <c r="P389" i="4"/>
  <c r="O389" i="4"/>
  <c r="N389" i="4"/>
  <c r="M389" i="4"/>
  <c r="L389" i="4"/>
  <c r="K389" i="4"/>
  <c r="J389" i="4"/>
  <c r="I389" i="4"/>
  <c r="H389" i="4"/>
  <c r="G389" i="4"/>
  <c r="F389" i="4"/>
  <c r="E389" i="4"/>
  <c r="Q388" i="4"/>
  <c r="P388" i="4"/>
  <c r="O388" i="4"/>
  <c r="N388" i="4"/>
  <c r="M388" i="4"/>
  <c r="L388" i="4"/>
  <c r="K388" i="4"/>
  <c r="J388" i="4"/>
  <c r="I388" i="4"/>
  <c r="H388" i="4"/>
  <c r="G388" i="4"/>
  <c r="F388" i="4"/>
  <c r="E388" i="4"/>
  <c r="Q387" i="4"/>
  <c r="P387" i="4"/>
  <c r="O387" i="4"/>
  <c r="N387" i="4"/>
  <c r="M387" i="4"/>
  <c r="L387" i="4"/>
  <c r="K387" i="4"/>
  <c r="J387" i="4"/>
  <c r="I387" i="4"/>
  <c r="H387" i="4"/>
  <c r="G387" i="4"/>
  <c r="F387" i="4"/>
  <c r="E387" i="4"/>
  <c r="Q386" i="4"/>
  <c r="P386" i="4"/>
  <c r="O386" i="4"/>
  <c r="N386" i="4"/>
  <c r="M386" i="4"/>
  <c r="L386" i="4"/>
  <c r="K386" i="4"/>
  <c r="J386" i="4"/>
  <c r="I386" i="4"/>
  <c r="H386" i="4"/>
  <c r="G386" i="4"/>
  <c r="F386" i="4"/>
  <c r="E386" i="4"/>
  <c r="Q385" i="4"/>
  <c r="P385" i="4"/>
  <c r="O385" i="4"/>
  <c r="N385" i="4"/>
  <c r="M385" i="4"/>
  <c r="L385" i="4"/>
  <c r="K385" i="4"/>
  <c r="J385" i="4"/>
  <c r="I385" i="4"/>
  <c r="H385" i="4"/>
  <c r="G385" i="4"/>
  <c r="F385" i="4"/>
  <c r="E385" i="4"/>
  <c r="Q384" i="4"/>
  <c r="P384" i="4"/>
  <c r="O384" i="4"/>
  <c r="N384" i="4"/>
  <c r="M384" i="4"/>
  <c r="L384" i="4"/>
  <c r="K384" i="4"/>
  <c r="J384" i="4"/>
  <c r="I384" i="4"/>
  <c r="H384" i="4"/>
  <c r="G384" i="4"/>
  <c r="F384" i="4"/>
  <c r="E384" i="4"/>
  <c r="Q383" i="4"/>
  <c r="P383" i="4"/>
  <c r="O383" i="4"/>
  <c r="N383" i="4"/>
  <c r="M383" i="4"/>
  <c r="L383" i="4"/>
  <c r="K383" i="4"/>
  <c r="J383" i="4"/>
  <c r="I383" i="4"/>
  <c r="H383" i="4"/>
  <c r="G383" i="4"/>
  <c r="F383" i="4"/>
  <c r="E383" i="4"/>
  <c r="Q382" i="4"/>
  <c r="P382" i="4"/>
  <c r="O382" i="4"/>
  <c r="N382" i="4"/>
  <c r="M382" i="4"/>
  <c r="L382" i="4"/>
  <c r="K382" i="4"/>
  <c r="J382" i="4"/>
  <c r="I382" i="4"/>
  <c r="H382" i="4"/>
  <c r="G382" i="4"/>
  <c r="F382" i="4"/>
  <c r="E382" i="4"/>
  <c r="Q381" i="4"/>
  <c r="P381" i="4"/>
  <c r="O381" i="4"/>
  <c r="N381" i="4"/>
  <c r="M381" i="4"/>
  <c r="L381" i="4"/>
  <c r="K381" i="4"/>
  <c r="J381" i="4"/>
  <c r="I381" i="4"/>
  <c r="H381" i="4"/>
  <c r="G381" i="4"/>
  <c r="F381" i="4"/>
  <c r="E381" i="4"/>
  <c r="Q380" i="4"/>
  <c r="P380" i="4"/>
  <c r="O380" i="4"/>
  <c r="N380" i="4"/>
  <c r="M380" i="4"/>
  <c r="L380" i="4"/>
  <c r="K380" i="4"/>
  <c r="J380" i="4"/>
  <c r="I380" i="4"/>
  <c r="H380" i="4"/>
  <c r="G380" i="4"/>
  <c r="F380" i="4"/>
  <c r="E380" i="4"/>
  <c r="Q379" i="4"/>
  <c r="P379" i="4"/>
  <c r="O379" i="4"/>
  <c r="N379" i="4"/>
  <c r="M379" i="4"/>
  <c r="L379" i="4"/>
  <c r="K379" i="4"/>
  <c r="J379" i="4"/>
  <c r="I379" i="4"/>
  <c r="H379" i="4"/>
  <c r="G379" i="4"/>
  <c r="F379" i="4"/>
  <c r="E379" i="4"/>
  <c r="Q378" i="4"/>
  <c r="P378" i="4"/>
  <c r="O378" i="4"/>
  <c r="N378" i="4"/>
  <c r="M378" i="4"/>
  <c r="L378" i="4"/>
  <c r="K378" i="4"/>
  <c r="J378" i="4"/>
  <c r="I378" i="4"/>
  <c r="H378" i="4"/>
  <c r="G378" i="4"/>
  <c r="F378" i="4"/>
  <c r="E378" i="4"/>
  <c r="Q377" i="4"/>
  <c r="P377" i="4"/>
  <c r="O377" i="4"/>
  <c r="N377" i="4"/>
  <c r="M377" i="4"/>
  <c r="L377" i="4"/>
  <c r="K377" i="4"/>
  <c r="J377" i="4"/>
  <c r="I377" i="4"/>
  <c r="H377" i="4"/>
  <c r="G377" i="4"/>
  <c r="F377" i="4"/>
  <c r="E377" i="4"/>
  <c r="Q376" i="4"/>
  <c r="P376" i="4"/>
  <c r="O376" i="4"/>
  <c r="N376" i="4"/>
  <c r="M376" i="4"/>
  <c r="L376" i="4"/>
  <c r="K376" i="4"/>
  <c r="J376" i="4"/>
  <c r="I376" i="4"/>
  <c r="H376" i="4"/>
  <c r="G376" i="4"/>
  <c r="F376" i="4"/>
  <c r="E376" i="4"/>
  <c r="Q375" i="4"/>
  <c r="P375" i="4"/>
  <c r="O375" i="4"/>
  <c r="N375" i="4"/>
  <c r="M375" i="4"/>
  <c r="L375" i="4"/>
  <c r="K375" i="4"/>
  <c r="J375" i="4"/>
  <c r="I375" i="4"/>
  <c r="H375" i="4"/>
  <c r="G375" i="4"/>
  <c r="F375" i="4"/>
  <c r="E375" i="4"/>
  <c r="Q374" i="4"/>
  <c r="P374" i="4"/>
  <c r="O374" i="4"/>
  <c r="N374" i="4"/>
  <c r="M374" i="4"/>
  <c r="L374" i="4"/>
  <c r="K374" i="4"/>
  <c r="J374" i="4"/>
  <c r="I374" i="4"/>
  <c r="H374" i="4"/>
  <c r="G374" i="4"/>
  <c r="F374" i="4"/>
  <c r="E374" i="4"/>
  <c r="Q373" i="4"/>
  <c r="P373" i="4"/>
  <c r="O373" i="4"/>
  <c r="N373" i="4"/>
  <c r="M373" i="4"/>
  <c r="L373" i="4"/>
  <c r="K373" i="4"/>
  <c r="J373" i="4"/>
  <c r="I373" i="4"/>
  <c r="H373" i="4"/>
  <c r="G373" i="4"/>
  <c r="F373" i="4"/>
  <c r="E373" i="4"/>
  <c r="Q372" i="4"/>
  <c r="P372" i="4"/>
  <c r="O372" i="4"/>
  <c r="N372" i="4"/>
  <c r="M372" i="4"/>
  <c r="L372" i="4"/>
  <c r="K372" i="4"/>
  <c r="J372" i="4"/>
  <c r="I372" i="4"/>
  <c r="H372" i="4"/>
  <c r="G372" i="4"/>
  <c r="F372" i="4"/>
  <c r="E372" i="4"/>
  <c r="Q371" i="4"/>
  <c r="P371" i="4"/>
  <c r="O371" i="4"/>
  <c r="N371" i="4"/>
  <c r="M371" i="4"/>
  <c r="L371" i="4"/>
  <c r="K371" i="4"/>
  <c r="J371" i="4"/>
  <c r="I371" i="4"/>
  <c r="H371" i="4"/>
  <c r="G371" i="4"/>
  <c r="F371" i="4"/>
  <c r="E371" i="4"/>
  <c r="Q370" i="4"/>
  <c r="P370" i="4"/>
  <c r="O370" i="4"/>
  <c r="N370" i="4"/>
  <c r="M370" i="4"/>
  <c r="L370" i="4"/>
  <c r="K370" i="4"/>
  <c r="J370" i="4"/>
  <c r="I370" i="4"/>
  <c r="H370" i="4"/>
  <c r="G370" i="4"/>
  <c r="F370" i="4"/>
  <c r="E370" i="4"/>
  <c r="Q369" i="4"/>
  <c r="P369" i="4"/>
  <c r="O369" i="4"/>
  <c r="N369" i="4"/>
  <c r="M369" i="4"/>
  <c r="L369" i="4"/>
  <c r="K369" i="4"/>
  <c r="J369" i="4"/>
  <c r="I369" i="4"/>
  <c r="H369" i="4"/>
  <c r="G369" i="4"/>
  <c r="F369" i="4"/>
  <c r="E369" i="4"/>
  <c r="Q368" i="4"/>
  <c r="P368" i="4"/>
  <c r="O368" i="4"/>
  <c r="N368" i="4"/>
  <c r="M368" i="4"/>
  <c r="L368" i="4"/>
  <c r="K368" i="4"/>
  <c r="J368" i="4"/>
  <c r="I368" i="4"/>
  <c r="H368" i="4"/>
  <c r="G368" i="4"/>
  <c r="F368" i="4"/>
  <c r="E368" i="4"/>
  <c r="Q367" i="4"/>
  <c r="P367" i="4"/>
  <c r="O367" i="4"/>
  <c r="N367" i="4"/>
  <c r="M367" i="4"/>
  <c r="L367" i="4"/>
  <c r="K367" i="4"/>
  <c r="J367" i="4"/>
  <c r="I367" i="4"/>
  <c r="H367" i="4"/>
  <c r="G367" i="4"/>
  <c r="F367" i="4"/>
  <c r="E367" i="4"/>
  <c r="Q366" i="4"/>
  <c r="P366" i="4"/>
  <c r="O366" i="4"/>
  <c r="N366" i="4"/>
  <c r="M366" i="4"/>
  <c r="L366" i="4"/>
  <c r="K366" i="4"/>
  <c r="J366" i="4"/>
  <c r="I366" i="4"/>
  <c r="H366" i="4"/>
  <c r="G366" i="4"/>
  <c r="F366" i="4"/>
  <c r="E366" i="4"/>
  <c r="Q365" i="4"/>
  <c r="P365" i="4"/>
  <c r="O365" i="4"/>
  <c r="N365" i="4"/>
  <c r="M365" i="4"/>
  <c r="L365" i="4"/>
  <c r="K365" i="4"/>
  <c r="J365" i="4"/>
  <c r="I365" i="4"/>
  <c r="H365" i="4"/>
  <c r="G365" i="4"/>
  <c r="F365" i="4"/>
  <c r="E365" i="4"/>
  <c r="Q364" i="4"/>
  <c r="P364" i="4"/>
  <c r="O364" i="4"/>
  <c r="N364" i="4"/>
  <c r="M364" i="4"/>
  <c r="L364" i="4"/>
  <c r="K364" i="4"/>
  <c r="J364" i="4"/>
  <c r="I364" i="4"/>
  <c r="H364" i="4"/>
  <c r="G364" i="4"/>
  <c r="F364" i="4"/>
  <c r="E364" i="4"/>
  <c r="Q363" i="4"/>
  <c r="P363" i="4"/>
  <c r="O363" i="4"/>
  <c r="N363" i="4"/>
  <c r="M363" i="4"/>
  <c r="L363" i="4"/>
  <c r="K363" i="4"/>
  <c r="J363" i="4"/>
  <c r="I363" i="4"/>
  <c r="H363" i="4"/>
  <c r="G363" i="4"/>
  <c r="F363" i="4"/>
  <c r="E363" i="4"/>
  <c r="Q362" i="4"/>
  <c r="P362" i="4"/>
  <c r="O362" i="4"/>
  <c r="N362" i="4"/>
  <c r="M362" i="4"/>
  <c r="L362" i="4"/>
  <c r="K362" i="4"/>
  <c r="J362" i="4"/>
  <c r="I362" i="4"/>
  <c r="H362" i="4"/>
  <c r="G362" i="4"/>
  <c r="F362" i="4"/>
  <c r="E362" i="4"/>
  <c r="Q361" i="4"/>
  <c r="P361" i="4"/>
  <c r="O361" i="4"/>
  <c r="N361" i="4"/>
  <c r="M361" i="4"/>
  <c r="L361" i="4"/>
  <c r="K361" i="4"/>
  <c r="J361" i="4"/>
  <c r="I361" i="4"/>
  <c r="H361" i="4"/>
  <c r="G361" i="4"/>
  <c r="F361" i="4"/>
  <c r="E361" i="4"/>
  <c r="Q360" i="4"/>
  <c r="P360" i="4"/>
  <c r="O360" i="4"/>
  <c r="N360" i="4"/>
  <c r="M360" i="4"/>
  <c r="L360" i="4"/>
  <c r="K360" i="4"/>
  <c r="J360" i="4"/>
  <c r="I360" i="4"/>
  <c r="H360" i="4"/>
  <c r="G360" i="4"/>
  <c r="F360" i="4"/>
  <c r="E360" i="4"/>
  <c r="Q359" i="4"/>
  <c r="P359" i="4"/>
  <c r="O359" i="4"/>
  <c r="N359" i="4"/>
  <c r="M359" i="4"/>
  <c r="L359" i="4"/>
  <c r="K359" i="4"/>
  <c r="J359" i="4"/>
  <c r="I359" i="4"/>
  <c r="H359" i="4"/>
  <c r="G359" i="4"/>
  <c r="F359" i="4"/>
  <c r="E359" i="4"/>
  <c r="Q358" i="4"/>
  <c r="P358" i="4"/>
  <c r="O358" i="4"/>
  <c r="N358" i="4"/>
  <c r="M358" i="4"/>
  <c r="L358" i="4"/>
  <c r="K358" i="4"/>
  <c r="J358" i="4"/>
  <c r="I358" i="4"/>
  <c r="H358" i="4"/>
  <c r="G358" i="4"/>
  <c r="F358" i="4"/>
  <c r="E358" i="4"/>
  <c r="Q357" i="4"/>
  <c r="P357" i="4"/>
  <c r="O357" i="4"/>
  <c r="N357" i="4"/>
  <c r="M357" i="4"/>
  <c r="L357" i="4"/>
  <c r="K357" i="4"/>
  <c r="J357" i="4"/>
  <c r="I357" i="4"/>
  <c r="H357" i="4"/>
  <c r="G357" i="4"/>
  <c r="F357" i="4"/>
  <c r="E357" i="4"/>
  <c r="Q356" i="4"/>
  <c r="P356" i="4"/>
  <c r="O356" i="4"/>
  <c r="N356" i="4"/>
  <c r="M356" i="4"/>
  <c r="L356" i="4"/>
  <c r="K356" i="4"/>
  <c r="J356" i="4"/>
  <c r="I356" i="4"/>
  <c r="H356" i="4"/>
  <c r="G356" i="4"/>
  <c r="F356" i="4"/>
  <c r="E356" i="4"/>
  <c r="Q355" i="4"/>
  <c r="P355" i="4"/>
  <c r="O355" i="4"/>
  <c r="N355" i="4"/>
  <c r="M355" i="4"/>
  <c r="L355" i="4"/>
  <c r="K355" i="4"/>
  <c r="J355" i="4"/>
  <c r="I355" i="4"/>
  <c r="H355" i="4"/>
  <c r="G355" i="4"/>
  <c r="F355" i="4"/>
  <c r="E355" i="4"/>
  <c r="Q354" i="4"/>
  <c r="P354" i="4"/>
  <c r="O354" i="4"/>
  <c r="N354" i="4"/>
  <c r="M354" i="4"/>
  <c r="L354" i="4"/>
  <c r="K354" i="4"/>
  <c r="J354" i="4"/>
  <c r="I354" i="4"/>
  <c r="H354" i="4"/>
  <c r="G354" i="4"/>
  <c r="F354" i="4"/>
  <c r="E354" i="4"/>
  <c r="Q353" i="4"/>
  <c r="P353" i="4"/>
  <c r="O353" i="4"/>
  <c r="N353" i="4"/>
  <c r="M353" i="4"/>
  <c r="L353" i="4"/>
  <c r="K353" i="4"/>
  <c r="J353" i="4"/>
  <c r="I353" i="4"/>
  <c r="H353" i="4"/>
  <c r="G353" i="4"/>
  <c r="F353" i="4"/>
  <c r="E353" i="4"/>
  <c r="Q352" i="4"/>
  <c r="P352" i="4"/>
  <c r="O352" i="4"/>
  <c r="N352" i="4"/>
  <c r="M352" i="4"/>
  <c r="L352" i="4"/>
  <c r="K352" i="4"/>
  <c r="J352" i="4"/>
  <c r="I352" i="4"/>
  <c r="H352" i="4"/>
  <c r="G352" i="4"/>
  <c r="F352" i="4"/>
  <c r="E352" i="4"/>
  <c r="Q351" i="4"/>
  <c r="P351" i="4"/>
  <c r="O351" i="4"/>
  <c r="N351" i="4"/>
  <c r="M351" i="4"/>
  <c r="L351" i="4"/>
  <c r="K351" i="4"/>
  <c r="J351" i="4"/>
  <c r="I351" i="4"/>
  <c r="H351" i="4"/>
  <c r="G351" i="4"/>
  <c r="F351" i="4"/>
  <c r="E351" i="4"/>
  <c r="Q350" i="4"/>
  <c r="P350" i="4"/>
  <c r="O350" i="4"/>
  <c r="N350" i="4"/>
  <c r="M350" i="4"/>
  <c r="L350" i="4"/>
  <c r="K350" i="4"/>
  <c r="J350" i="4"/>
  <c r="I350" i="4"/>
  <c r="H350" i="4"/>
  <c r="G350" i="4"/>
  <c r="F350" i="4"/>
  <c r="E350" i="4"/>
  <c r="Q349" i="4"/>
  <c r="P349" i="4"/>
  <c r="O349" i="4"/>
  <c r="N349" i="4"/>
  <c r="M349" i="4"/>
  <c r="L349" i="4"/>
  <c r="K349" i="4"/>
  <c r="J349" i="4"/>
  <c r="I349" i="4"/>
  <c r="H349" i="4"/>
  <c r="G349" i="4"/>
  <c r="F349" i="4"/>
  <c r="E349" i="4"/>
  <c r="Q348" i="4"/>
  <c r="P348" i="4"/>
  <c r="O348" i="4"/>
  <c r="N348" i="4"/>
  <c r="M348" i="4"/>
  <c r="L348" i="4"/>
  <c r="K348" i="4"/>
  <c r="J348" i="4"/>
  <c r="I348" i="4"/>
  <c r="H348" i="4"/>
  <c r="G348" i="4"/>
  <c r="F348" i="4"/>
  <c r="E348" i="4"/>
  <c r="Q347" i="4"/>
  <c r="P347" i="4"/>
  <c r="O347" i="4"/>
  <c r="N347" i="4"/>
  <c r="M347" i="4"/>
  <c r="L347" i="4"/>
  <c r="K347" i="4"/>
  <c r="J347" i="4"/>
  <c r="I347" i="4"/>
  <c r="H347" i="4"/>
  <c r="G347" i="4"/>
  <c r="F347" i="4"/>
  <c r="E347" i="4"/>
  <c r="Q346" i="4"/>
  <c r="P346" i="4"/>
  <c r="O346" i="4"/>
  <c r="N346" i="4"/>
  <c r="M346" i="4"/>
  <c r="L346" i="4"/>
  <c r="K346" i="4"/>
  <c r="J346" i="4"/>
  <c r="I346" i="4"/>
  <c r="H346" i="4"/>
  <c r="G346" i="4"/>
  <c r="F346" i="4"/>
  <c r="E346" i="4"/>
  <c r="Q345" i="4"/>
  <c r="P345" i="4"/>
  <c r="O345" i="4"/>
  <c r="N345" i="4"/>
  <c r="M345" i="4"/>
  <c r="L345" i="4"/>
  <c r="K345" i="4"/>
  <c r="J345" i="4"/>
  <c r="I345" i="4"/>
  <c r="H345" i="4"/>
  <c r="G345" i="4"/>
  <c r="F345" i="4"/>
  <c r="E345" i="4"/>
  <c r="Q344" i="4"/>
  <c r="P344" i="4"/>
  <c r="O344" i="4"/>
  <c r="N344" i="4"/>
  <c r="M344" i="4"/>
  <c r="L344" i="4"/>
  <c r="K344" i="4"/>
  <c r="J344" i="4"/>
  <c r="I344" i="4"/>
  <c r="H344" i="4"/>
  <c r="G344" i="4"/>
  <c r="F344" i="4"/>
  <c r="E344" i="4"/>
  <c r="Q343" i="4"/>
  <c r="P343" i="4"/>
  <c r="O343" i="4"/>
  <c r="N343" i="4"/>
  <c r="M343" i="4"/>
  <c r="L343" i="4"/>
  <c r="K343" i="4"/>
  <c r="J343" i="4"/>
  <c r="I343" i="4"/>
  <c r="H343" i="4"/>
  <c r="G343" i="4"/>
  <c r="F343" i="4"/>
  <c r="E343" i="4"/>
  <c r="Q342" i="4"/>
  <c r="P342" i="4"/>
  <c r="O342" i="4"/>
  <c r="N342" i="4"/>
  <c r="M342" i="4"/>
  <c r="L342" i="4"/>
  <c r="K342" i="4"/>
  <c r="J342" i="4"/>
  <c r="I342" i="4"/>
  <c r="H342" i="4"/>
  <c r="G342" i="4"/>
  <c r="F342" i="4"/>
  <c r="E342" i="4"/>
  <c r="Q341" i="4"/>
  <c r="P341" i="4"/>
  <c r="O341" i="4"/>
  <c r="N341" i="4"/>
  <c r="M341" i="4"/>
  <c r="L341" i="4"/>
  <c r="K341" i="4"/>
  <c r="J341" i="4"/>
  <c r="I341" i="4"/>
  <c r="H341" i="4"/>
  <c r="G341" i="4"/>
  <c r="F341" i="4"/>
  <c r="E341" i="4"/>
  <c r="Q340" i="4"/>
  <c r="P340" i="4"/>
  <c r="O340" i="4"/>
  <c r="N340" i="4"/>
  <c r="M340" i="4"/>
  <c r="L340" i="4"/>
  <c r="K340" i="4"/>
  <c r="J340" i="4"/>
  <c r="I340" i="4"/>
  <c r="H340" i="4"/>
  <c r="G340" i="4"/>
  <c r="F340" i="4"/>
  <c r="E340" i="4"/>
  <c r="Q339" i="4"/>
  <c r="P339" i="4"/>
  <c r="O339" i="4"/>
  <c r="N339" i="4"/>
  <c r="M339" i="4"/>
  <c r="L339" i="4"/>
  <c r="K339" i="4"/>
  <c r="J339" i="4"/>
  <c r="I339" i="4"/>
  <c r="H339" i="4"/>
  <c r="G339" i="4"/>
  <c r="F339" i="4"/>
  <c r="E339" i="4"/>
  <c r="Q338" i="4"/>
  <c r="P338" i="4"/>
  <c r="O338" i="4"/>
  <c r="N338" i="4"/>
  <c r="M338" i="4"/>
  <c r="L338" i="4"/>
  <c r="K338" i="4"/>
  <c r="J338" i="4"/>
  <c r="I338" i="4"/>
  <c r="H338" i="4"/>
  <c r="G338" i="4"/>
  <c r="F338" i="4"/>
  <c r="E338" i="4"/>
  <c r="Q337" i="4"/>
  <c r="P337" i="4"/>
  <c r="O337" i="4"/>
  <c r="N337" i="4"/>
  <c r="M337" i="4"/>
  <c r="L337" i="4"/>
  <c r="K337" i="4"/>
  <c r="J337" i="4"/>
  <c r="I337" i="4"/>
  <c r="H337" i="4"/>
  <c r="G337" i="4"/>
  <c r="F337" i="4"/>
  <c r="E337" i="4"/>
  <c r="Q336" i="4"/>
  <c r="P336" i="4"/>
  <c r="O336" i="4"/>
  <c r="N336" i="4"/>
  <c r="M336" i="4"/>
  <c r="L336" i="4"/>
  <c r="K336" i="4"/>
  <c r="J336" i="4"/>
  <c r="I336" i="4"/>
  <c r="H336" i="4"/>
  <c r="G336" i="4"/>
  <c r="F336" i="4"/>
  <c r="E336" i="4"/>
  <c r="Q335" i="4"/>
  <c r="P335" i="4"/>
  <c r="O335" i="4"/>
  <c r="N335" i="4"/>
  <c r="M335" i="4"/>
  <c r="L335" i="4"/>
  <c r="K335" i="4"/>
  <c r="J335" i="4"/>
  <c r="I335" i="4"/>
  <c r="H335" i="4"/>
  <c r="G335" i="4"/>
  <c r="F335" i="4"/>
  <c r="E335" i="4"/>
  <c r="Q334" i="4"/>
  <c r="P334" i="4"/>
  <c r="O334" i="4"/>
  <c r="N334" i="4"/>
  <c r="M334" i="4"/>
  <c r="L334" i="4"/>
  <c r="K334" i="4"/>
  <c r="J334" i="4"/>
  <c r="I334" i="4"/>
  <c r="H334" i="4"/>
  <c r="G334" i="4"/>
  <c r="F334" i="4"/>
  <c r="E334" i="4"/>
  <c r="Q333" i="4"/>
  <c r="P333" i="4"/>
  <c r="O333" i="4"/>
  <c r="N333" i="4"/>
  <c r="M333" i="4"/>
  <c r="L333" i="4"/>
  <c r="K333" i="4"/>
  <c r="J333" i="4"/>
  <c r="I333" i="4"/>
  <c r="H333" i="4"/>
  <c r="G333" i="4"/>
  <c r="F333" i="4"/>
  <c r="E333" i="4"/>
  <c r="Q332" i="4"/>
  <c r="P332" i="4"/>
  <c r="O332" i="4"/>
  <c r="N332" i="4"/>
  <c r="M332" i="4"/>
  <c r="L332" i="4"/>
  <c r="K332" i="4"/>
  <c r="J332" i="4"/>
  <c r="I332" i="4"/>
  <c r="H332" i="4"/>
  <c r="G332" i="4"/>
  <c r="F332" i="4"/>
  <c r="E332" i="4"/>
  <c r="Q331" i="4"/>
  <c r="P331" i="4"/>
  <c r="O331" i="4"/>
  <c r="N331" i="4"/>
  <c r="M331" i="4"/>
  <c r="L331" i="4"/>
  <c r="K331" i="4"/>
  <c r="J331" i="4"/>
  <c r="I331" i="4"/>
  <c r="H331" i="4"/>
  <c r="G331" i="4"/>
  <c r="F331" i="4"/>
  <c r="E331" i="4"/>
  <c r="Q330" i="4"/>
  <c r="P330" i="4"/>
  <c r="O330" i="4"/>
  <c r="N330" i="4"/>
  <c r="M330" i="4"/>
  <c r="L330" i="4"/>
  <c r="K330" i="4"/>
  <c r="J330" i="4"/>
  <c r="I330" i="4"/>
  <c r="H330" i="4"/>
  <c r="G330" i="4"/>
  <c r="F330" i="4"/>
  <c r="E330" i="4"/>
  <c r="Q329" i="4"/>
  <c r="P329" i="4"/>
  <c r="O329" i="4"/>
  <c r="N329" i="4"/>
  <c r="M329" i="4"/>
  <c r="L329" i="4"/>
  <c r="K329" i="4"/>
  <c r="J329" i="4"/>
  <c r="I329" i="4"/>
  <c r="H329" i="4"/>
  <c r="G329" i="4"/>
  <c r="F329" i="4"/>
  <c r="E329" i="4"/>
  <c r="Q328" i="4"/>
  <c r="P328" i="4"/>
  <c r="O328" i="4"/>
  <c r="N328" i="4"/>
  <c r="M328" i="4"/>
  <c r="L328" i="4"/>
  <c r="K328" i="4"/>
  <c r="J328" i="4"/>
  <c r="I328" i="4"/>
  <c r="H328" i="4"/>
  <c r="G328" i="4"/>
  <c r="F328" i="4"/>
  <c r="E328" i="4"/>
  <c r="Q327" i="4"/>
  <c r="P327" i="4"/>
  <c r="O327" i="4"/>
  <c r="N327" i="4"/>
  <c r="M327" i="4"/>
  <c r="L327" i="4"/>
  <c r="K327" i="4"/>
  <c r="J327" i="4"/>
  <c r="I327" i="4"/>
  <c r="H327" i="4"/>
  <c r="G327" i="4"/>
  <c r="F327" i="4"/>
  <c r="E327" i="4"/>
  <c r="Q326" i="4"/>
  <c r="P326" i="4"/>
  <c r="O326" i="4"/>
  <c r="N326" i="4"/>
  <c r="M326" i="4"/>
  <c r="L326" i="4"/>
  <c r="K326" i="4"/>
  <c r="J326" i="4"/>
  <c r="I326" i="4"/>
  <c r="H326" i="4"/>
  <c r="G326" i="4"/>
  <c r="F326" i="4"/>
  <c r="E326" i="4"/>
  <c r="Q325" i="4"/>
  <c r="P325" i="4"/>
  <c r="O325" i="4"/>
  <c r="N325" i="4"/>
  <c r="M325" i="4"/>
  <c r="L325" i="4"/>
  <c r="K325" i="4"/>
  <c r="J325" i="4"/>
  <c r="I325" i="4"/>
  <c r="H325" i="4"/>
  <c r="G325" i="4"/>
  <c r="F325" i="4"/>
  <c r="E325" i="4"/>
  <c r="Q324" i="4"/>
  <c r="P324" i="4"/>
  <c r="O324" i="4"/>
  <c r="N324" i="4"/>
  <c r="M324" i="4"/>
  <c r="L324" i="4"/>
  <c r="K324" i="4"/>
  <c r="J324" i="4"/>
  <c r="I324" i="4"/>
  <c r="H324" i="4"/>
  <c r="G324" i="4"/>
  <c r="F324" i="4"/>
  <c r="E324" i="4"/>
  <c r="Q323" i="4"/>
  <c r="P323" i="4"/>
  <c r="O323" i="4"/>
  <c r="N323" i="4"/>
  <c r="M323" i="4"/>
  <c r="L323" i="4"/>
  <c r="K323" i="4"/>
  <c r="J323" i="4"/>
  <c r="I323" i="4"/>
  <c r="H323" i="4"/>
  <c r="G323" i="4"/>
  <c r="F323" i="4"/>
  <c r="E323" i="4"/>
  <c r="Q322" i="4"/>
  <c r="P322" i="4"/>
  <c r="O322" i="4"/>
  <c r="N322" i="4"/>
  <c r="M322" i="4"/>
  <c r="L322" i="4"/>
  <c r="K322" i="4"/>
  <c r="J322" i="4"/>
  <c r="I322" i="4"/>
  <c r="H322" i="4"/>
  <c r="G322" i="4"/>
  <c r="F322" i="4"/>
  <c r="E322" i="4"/>
  <c r="Q321" i="4"/>
  <c r="P321" i="4"/>
  <c r="O321" i="4"/>
  <c r="N321" i="4"/>
  <c r="M321" i="4"/>
  <c r="L321" i="4"/>
  <c r="K321" i="4"/>
  <c r="J321" i="4"/>
  <c r="I321" i="4"/>
  <c r="H321" i="4"/>
  <c r="G321" i="4"/>
  <c r="F321" i="4"/>
  <c r="E321" i="4"/>
  <c r="Q320" i="4"/>
  <c r="P320" i="4"/>
  <c r="O320" i="4"/>
  <c r="N320" i="4"/>
  <c r="M320" i="4"/>
  <c r="L320" i="4"/>
  <c r="K320" i="4"/>
  <c r="J320" i="4"/>
  <c r="I320" i="4"/>
  <c r="H320" i="4"/>
  <c r="G320" i="4"/>
  <c r="F320" i="4"/>
  <c r="E320" i="4"/>
  <c r="Q319" i="4"/>
  <c r="P319" i="4"/>
  <c r="O319" i="4"/>
  <c r="N319" i="4"/>
  <c r="M319" i="4"/>
  <c r="L319" i="4"/>
  <c r="K319" i="4"/>
  <c r="J319" i="4"/>
  <c r="I319" i="4"/>
  <c r="H319" i="4"/>
  <c r="G319" i="4"/>
  <c r="F319" i="4"/>
  <c r="E319" i="4"/>
  <c r="Q318" i="4"/>
  <c r="P318" i="4"/>
  <c r="O318" i="4"/>
  <c r="N318" i="4"/>
  <c r="M318" i="4"/>
  <c r="L318" i="4"/>
  <c r="K318" i="4"/>
  <c r="J318" i="4"/>
  <c r="I318" i="4"/>
  <c r="H318" i="4"/>
  <c r="G318" i="4"/>
  <c r="F318" i="4"/>
  <c r="E318" i="4"/>
  <c r="Q317" i="4"/>
  <c r="P317" i="4"/>
  <c r="O317" i="4"/>
  <c r="N317" i="4"/>
  <c r="M317" i="4"/>
  <c r="L317" i="4"/>
  <c r="K317" i="4"/>
  <c r="J317" i="4"/>
  <c r="I317" i="4"/>
  <c r="H317" i="4"/>
  <c r="G317" i="4"/>
  <c r="F317" i="4"/>
  <c r="E317" i="4"/>
  <c r="Q316" i="4"/>
  <c r="P316" i="4"/>
  <c r="O316" i="4"/>
  <c r="N316" i="4"/>
  <c r="M316" i="4"/>
  <c r="L316" i="4"/>
  <c r="K316" i="4"/>
  <c r="J316" i="4"/>
  <c r="I316" i="4"/>
  <c r="H316" i="4"/>
  <c r="G316" i="4"/>
  <c r="F316" i="4"/>
  <c r="E316" i="4"/>
  <c r="Q315" i="4"/>
  <c r="P315" i="4"/>
  <c r="O315" i="4"/>
  <c r="N315" i="4"/>
  <c r="M315" i="4"/>
  <c r="L315" i="4"/>
  <c r="K315" i="4"/>
  <c r="J315" i="4"/>
  <c r="I315" i="4"/>
  <c r="H315" i="4"/>
  <c r="G315" i="4"/>
  <c r="F315" i="4"/>
  <c r="E315" i="4"/>
  <c r="Q314" i="4"/>
  <c r="P314" i="4"/>
  <c r="O314" i="4"/>
  <c r="N314" i="4"/>
  <c r="M314" i="4"/>
  <c r="L314" i="4"/>
  <c r="K314" i="4"/>
  <c r="J314" i="4"/>
  <c r="I314" i="4"/>
  <c r="H314" i="4"/>
  <c r="G314" i="4"/>
  <c r="F314" i="4"/>
  <c r="E314" i="4"/>
  <c r="Q313" i="4"/>
  <c r="P313" i="4"/>
  <c r="O313" i="4"/>
  <c r="N313" i="4"/>
  <c r="M313" i="4"/>
  <c r="L313" i="4"/>
  <c r="K313" i="4"/>
  <c r="J313" i="4"/>
  <c r="I313" i="4"/>
  <c r="H313" i="4"/>
  <c r="G313" i="4"/>
  <c r="F313" i="4"/>
  <c r="E313" i="4"/>
  <c r="Q312" i="4"/>
  <c r="P312" i="4"/>
  <c r="O312" i="4"/>
  <c r="N312" i="4"/>
  <c r="M312" i="4"/>
  <c r="L312" i="4"/>
  <c r="K312" i="4"/>
  <c r="J312" i="4"/>
  <c r="I312" i="4"/>
  <c r="H312" i="4"/>
  <c r="G312" i="4"/>
  <c r="F312" i="4"/>
  <c r="E312" i="4"/>
  <c r="Q311" i="4"/>
  <c r="P311" i="4"/>
  <c r="O311" i="4"/>
  <c r="N311" i="4"/>
  <c r="M311" i="4"/>
  <c r="L311" i="4"/>
  <c r="K311" i="4"/>
  <c r="J311" i="4"/>
  <c r="I311" i="4"/>
  <c r="H311" i="4"/>
  <c r="G311" i="4"/>
  <c r="F311" i="4"/>
  <c r="E311" i="4"/>
  <c r="Q310" i="4"/>
  <c r="P310" i="4"/>
  <c r="O310" i="4"/>
  <c r="N310" i="4"/>
  <c r="M310" i="4"/>
  <c r="L310" i="4"/>
  <c r="K310" i="4"/>
  <c r="J310" i="4"/>
  <c r="I310" i="4"/>
  <c r="H310" i="4"/>
  <c r="G310" i="4"/>
  <c r="F310" i="4"/>
  <c r="E310" i="4"/>
  <c r="Q309" i="4"/>
  <c r="P309" i="4"/>
  <c r="O309" i="4"/>
  <c r="N309" i="4"/>
  <c r="M309" i="4"/>
  <c r="L309" i="4"/>
  <c r="K309" i="4"/>
  <c r="J309" i="4"/>
  <c r="I309" i="4"/>
  <c r="H309" i="4"/>
  <c r="G309" i="4"/>
  <c r="F309" i="4"/>
  <c r="E309" i="4"/>
  <c r="Q308" i="4"/>
  <c r="P308" i="4"/>
  <c r="O308" i="4"/>
  <c r="N308" i="4"/>
  <c r="M308" i="4"/>
  <c r="L308" i="4"/>
  <c r="K308" i="4"/>
  <c r="J308" i="4"/>
  <c r="I308" i="4"/>
  <c r="H308" i="4"/>
  <c r="G308" i="4"/>
  <c r="F308" i="4"/>
  <c r="E308" i="4"/>
  <c r="Q307" i="4"/>
  <c r="P307" i="4"/>
  <c r="O307" i="4"/>
  <c r="N307" i="4"/>
  <c r="M307" i="4"/>
  <c r="L307" i="4"/>
  <c r="K307" i="4"/>
  <c r="J307" i="4"/>
  <c r="I307" i="4"/>
  <c r="H307" i="4"/>
  <c r="G307" i="4"/>
  <c r="F307" i="4"/>
  <c r="E307" i="4"/>
  <c r="Q306" i="4"/>
  <c r="P306" i="4"/>
  <c r="O306" i="4"/>
  <c r="N306" i="4"/>
  <c r="M306" i="4"/>
  <c r="L306" i="4"/>
  <c r="K306" i="4"/>
  <c r="J306" i="4"/>
  <c r="I306" i="4"/>
  <c r="H306" i="4"/>
  <c r="G306" i="4"/>
  <c r="F306" i="4"/>
  <c r="E306" i="4"/>
  <c r="Q305" i="4"/>
  <c r="P305" i="4"/>
  <c r="O305" i="4"/>
  <c r="N305" i="4"/>
  <c r="M305" i="4"/>
  <c r="L305" i="4"/>
  <c r="K305" i="4"/>
  <c r="J305" i="4"/>
  <c r="I305" i="4"/>
  <c r="H305" i="4"/>
  <c r="G305" i="4"/>
  <c r="F305" i="4"/>
  <c r="E305" i="4"/>
  <c r="Q304" i="4"/>
  <c r="P304" i="4"/>
  <c r="O304" i="4"/>
  <c r="N304" i="4"/>
  <c r="M304" i="4"/>
  <c r="L304" i="4"/>
  <c r="K304" i="4"/>
  <c r="J304" i="4"/>
  <c r="I304" i="4"/>
  <c r="H304" i="4"/>
  <c r="G304" i="4"/>
  <c r="F304" i="4"/>
  <c r="E304" i="4"/>
  <c r="Q303" i="4"/>
  <c r="P303" i="4"/>
  <c r="O303" i="4"/>
  <c r="N303" i="4"/>
  <c r="M303" i="4"/>
  <c r="L303" i="4"/>
  <c r="K303" i="4"/>
  <c r="J303" i="4"/>
  <c r="I303" i="4"/>
  <c r="H303" i="4"/>
  <c r="G303" i="4"/>
  <c r="F303" i="4"/>
  <c r="E303" i="4"/>
  <c r="Q302" i="4"/>
  <c r="P302" i="4"/>
  <c r="O302" i="4"/>
  <c r="N302" i="4"/>
  <c r="M302" i="4"/>
  <c r="L302" i="4"/>
  <c r="K302" i="4"/>
  <c r="J302" i="4"/>
  <c r="I302" i="4"/>
  <c r="H302" i="4"/>
  <c r="G302" i="4"/>
  <c r="F302" i="4"/>
  <c r="E302" i="4"/>
  <c r="Q301" i="4"/>
  <c r="P301" i="4"/>
  <c r="O301" i="4"/>
  <c r="N301" i="4"/>
  <c r="M301" i="4"/>
  <c r="L301" i="4"/>
  <c r="K301" i="4"/>
  <c r="J301" i="4"/>
  <c r="I301" i="4"/>
  <c r="H301" i="4"/>
  <c r="G301" i="4"/>
  <c r="F301" i="4"/>
  <c r="E301" i="4"/>
  <c r="Q300" i="4"/>
  <c r="P300" i="4"/>
  <c r="O300" i="4"/>
  <c r="N300" i="4"/>
  <c r="M300" i="4"/>
  <c r="L300" i="4"/>
  <c r="K300" i="4"/>
  <c r="J300" i="4"/>
  <c r="I300" i="4"/>
  <c r="H300" i="4"/>
  <c r="G300" i="4"/>
  <c r="F300" i="4"/>
  <c r="E300" i="4"/>
  <c r="Q299" i="4"/>
  <c r="P299" i="4"/>
  <c r="O299" i="4"/>
  <c r="N299" i="4"/>
  <c r="M299" i="4"/>
  <c r="L299" i="4"/>
  <c r="K299" i="4"/>
  <c r="J299" i="4"/>
  <c r="I299" i="4"/>
  <c r="H299" i="4"/>
  <c r="G299" i="4"/>
  <c r="F299" i="4"/>
  <c r="E299" i="4"/>
  <c r="Q298" i="4"/>
  <c r="P298" i="4"/>
  <c r="O298" i="4"/>
  <c r="N298" i="4"/>
  <c r="M298" i="4"/>
  <c r="L298" i="4"/>
  <c r="K298" i="4"/>
  <c r="J298" i="4"/>
  <c r="I298" i="4"/>
  <c r="H298" i="4"/>
  <c r="G298" i="4"/>
  <c r="F298" i="4"/>
  <c r="E298" i="4"/>
  <c r="Q297" i="4"/>
  <c r="P297" i="4"/>
  <c r="O297" i="4"/>
  <c r="N297" i="4"/>
  <c r="M297" i="4"/>
  <c r="L297" i="4"/>
  <c r="K297" i="4"/>
  <c r="J297" i="4"/>
  <c r="I297" i="4"/>
  <c r="H297" i="4"/>
  <c r="G297" i="4"/>
  <c r="F297" i="4"/>
  <c r="E297" i="4"/>
  <c r="Q296" i="4"/>
  <c r="P296" i="4"/>
  <c r="O296" i="4"/>
  <c r="N296" i="4"/>
  <c r="M296" i="4"/>
  <c r="L296" i="4"/>
  <c r="K296" i="4"/>
  <c r="J296" i="4"/>
  <c r="I296" i="4"/>
  <c r="H296" i="4"/>
  <c r="G296" i="4"/>
  <c r="F296" i="4"/>
  <c r="E296" i="4"/>
  <c r="Q295" i="4"/>
  <c r="P295" i="4"/>
  <c r="O295" i="4"/>
  <c r="N295" i="4"/>
  <c r="M295" i="4"/>
  <c r="L295" i="4"/>
  <c r="K295" i="4"/>
  <c r="J295" i="4"/>
  <c r="I295" i="4"/>
  <c r="H295" i="4"/>
  <c r="G295" i="4"/>
  <c r="F295" i="4"/>
  <c r="E295" i="4"/>
  <c r="Q294" i="4"/>
  <c r="P294" i="4"/>
  <c r="O294" i="4"/>
  <c r="N294" i="4"/>
  <c r="M294" i="4"/>
  <c r="L294" i="4"/>
  <c r="K294" i="4"/>
  <c r="J294" i="4"/>
  <c r="I294" i="4"/>
  <c r="H294" i="4"/>
  <c r="G294" i="4"/>
  <c r="F294" i="4"/>
  <c r="E294" i="4"/>
  <c r="Q293" i="4"/>
  <c r="P293" i="4"/>
  <c r="O293" i="4"/>
  <c r="N293" i="4"/>
  <c r="M293" i="4"/>
  <c r="L293" i="4"/>
  <c r="K293" i="4"/>
  <c r="J293" i="4"/>
  <c r="I293" i="4"/>
  <c r="H293" i="4"/>
  <c r="G293" i="4"/>
  <c r="F293" i="4"/>
  <c r="E293" i="4"/>
  <c r="Q292" i="4"/>
  <c r="P292" i="4"/>
  <c r="O292" i="4"/>
  <c r="N292" i="4"/>
  <c r="M292" i="4"/>
  <c r="L292" i="4"/>
  <c r="K292" i="4"/>
  <c r="J292" i="4"/>
  <c r="I292" i="4"/>
  <c r="H292" i="4"/>
  <c r="G292" i="4"/>
  <c r="F292" i="4"/>
  <c r="E292" i="4"/>
  <c r="Q291" i="4"/>
  <c r="P291" i="4"/>
  <c r="O291" i="4"/>
  <c r="N291" i="4"/>
  <c r="M291" i="4"/>
  <c r="L291" i="4"/>
  <c r="K291" i="4"/>
  <c r="J291" i="4"/>
  <c r="I291" i="4"/>
  <c r="H291" i="4"/>
  <c r="G291" i="4"/>
  <c r="F291" i="4"/>
  <c r="E291" i="4"/>
  <c r="Q290" i="4"/>
  <c r="P290" i="4"/>
  <c r="O290" i="4"/>
  <c r="N290" i="4"/>
  <c r="M290" i="4"/>
  <c r="L290" i="4"/>
  <c r="K290" i="4"/>
  <c r="J290" i="4"/>
  <c r="I290" i="4"/>
  <c r="H290" i="4"/>
  <c r="G290" i="4"/>
  <c r="F290" i="4"/>
  <c r="E290" i="4"/>
  <c r="Q289" i="4"/>
  <c r="P289" i="4"/>
  <c r="O289" i="4"/>
  <c r="N289" i="4"/>
  <c r="M289" i="4"/>
  <c r="L289" i="4"/>
  <c r="K289" i="4"/>
  <c r="J289" i="4"/>
  <c r="I289" i="4"/>
  <c r="H289" i="4"/>
  <c r="G289" i="4"/>
  <c r="F289" i="4"/>
  <c r="E289" i="4"/>
  <c r="Q288" i="4"/>
  <c r="P288" i="4"/>
  <c r="O288" i="4"/>
  <c r="N288" i="4"/>
  <c r="M288" i="4"/>
  <c r="L288" i="4"/>
  <c r="K288" i="4"/>
  <c r="J288" i="4"/>
  <c r="I288" i="4"/>
  <c r="H288" i="4"/>
  <c r="G288" i="4"/>
  <c r="F288" i="4"/>
  <c r="E288" i="4"/>
  <c r="Q287" i="4"/>
  <c r="P287" i="4"/>
  <c r="O287" i="4"/>
  <c r="N287" i="4"/>
  <c r="M287" i="4"/>
  <c r="L287" i="4"/>
  <c r="K287" i="4"/>
  <c r="J287" i="4"/>
  <c r="I287" i="4"/>
  <c r="H287" i="4"/>
  <c r="G287" i="4"/>
  <c r="F287" i="4"/>
  <c r="E287" i="4"/>
  <c r="Q286" i="4"/>
  <c r="P286" i="4"/>
  <c r="O286" i="4"/>
  <c r="N286" i="4"/>
  <c r="M286" i="4"/>
  <c r="L286" i="4"/>
  <c r="K286" i="4"/>
  <c r="J286" i="4"/>
  <c r="I286" i="4"/>
  <c r="H286" i="4"/>
  <c r="G286" i="4"/>
  <c r="F286" i="4"/>
  <c r="E286" i="4"/>
  <c r="Q285" i="4"/>
  <c r="P285" i="4"/>
  <c r="O285" i="4"/>
  <c r="N285" i="4"/>
  <c r="M285" i="4"/>
  <c r="L285" i="4"/>
  <c r="K285" i="4"/>
  <c r="J285" i="4"/>
  <c r="I285" i="4"/>
  <c r="H285" i="4"/>
  <c r="G285" i="4"/>
  <c r="F285" i="4"/>
  <c r="E285" i="4"/>
  <c r="Q284" i="4"/>
  <c r="P284" i="4"/>
  <c r="O284" i="4"/>
  <c r="N284" i="4"/>
  <c r="M284" i="4"/>
  <c r="L284" i="4"/>
  <c r="K284" i="4"/>
  <c r="J284" i="4"/>
  <c r="I284" i="4"/>
  <c r="H284" i="4"/>
  <c r="G284" i="4"/>
  <c r="F284" i="4"/>
  <c r="E284" i="4"/>
  <c r="Q283" i="4"/>
  <c r="P283" i="4"/>
  <c r="O283" i="4"/>
  <c r="N283" i="4"/>
  <c r="M283" i="4"/>
  <c r="L283" i="4"/>
  <c r="K283" i="4"/>
  <c r="J283" i="4"/>
  <c r="I283" i="4"/>
  <c r="H283" i="4"/>
  <c r="G283" i="4"/>
  <c r="F283" i="4"/>
  <c r="E283" i="4"/>
  <c r="Q282" i="4"/>
  <c r="P282" i="4"/>
  <c r="O282" i="4"/>
  <c r="N282" i="4"/>
  <c r="M282" i="4"/>
  <c r="L282" i="4"/>
  <c r="K282" i="4"/>
  <c r="J282" i="4"/>
  <c r="I282" i="4"/>
  <c r="H282" i="4"/>
  <c r="G282" i="4"/>
  <c r="F282" i="4"/>
  <c r="E282" i="4"/>
  <c r="Q281" i="4"/>
  <c r="P281" i="4"/>
  <c r="O281" i="4"/>
  <c r="N281" i="4"/>
  <c r="M281" i="4"/>
  <c r="L281" i="4"/>
  <c r="K281" i="4"/>
  <c r="J281" i="4"/>
  <c r="I281" i="4"/>
  <c r="H281" i="4"/>
  <c r="G281" i="4"/>
  <c r="F281" i="4"/>
  <c r="E281" i="4"/>
  <c r="Q280" i="4"/>
  <c r="P280" i="4"/>
  <c r="O280" i="4"/>
  <c r="N280" i="4"/>
  <c r="M280" i="4"/>
  <c r="L280" i="4"/>
  <c r="K280" i="4"/>
  <c r="J280" i="4"/>
  <c r="I280" i="4"/>
  <c r="H280" i="4"/>
  <c r="G280" i="4"/>
  <c r="F280" i="4"/>
  <c r="E280" i="4"/>
  <c r="Q279" i="4"/>
  <c r="P279" i="4"/>
  <c r="O279" i="4"/>
  <c r="N279" i="4"/>
  <c r="M279" i="4"/>
  <c r="L279" i="4"/>
  <c r="K279" i="4"/>
  <c r="J279" i="4"/>
  <c r="I279" i="4"/>
  <c r="H279" i="4"/>
  <c r="G279" i="4"/>
  <c r="F279" i="4"/>
  <c r="E279" i="4"/>
  <c r="Q278" i="4"/>
  <c r="P278" i="4"/>
  <c r="O278" i="4"/>
  <c r="N278" i="4"/>
  <c r="M278" i="4"/>
  <c r="L278" i="4"/>
  <c r="K278" i="4"/>
  <c r="J278" i="4"/>
  <c r="I278" i="4"/>
  <c r="H278" i="4"/>
  <c r="G278" i="4"/>
  <c r="F278" i="4"/>
  <c r="E278" i="4"/>
  <c r="Q277" i="4"/>
  <c r="P277" i="4"/>
  <c r="O277" i="4"/>
  <c r="N277" i="4"/>
  <c r="M277" i="4"/>
  <c r="L277" i="4"/>
  <c r="K277" i="4"/>
  <c r="J277" i="4"/>
  <c r="I277" i="4"/>
  <c r="H277" i="4"/>
  <c r="G277" i="4"/>
  <c r="F277" i="4"/>
  <c r="E277" i="4"/>
  <c r="Q276" i="4"/>
  <c r="P276" i="4"/>
  <c r="O276" i="4"/>
  <c r="N276" i="4"/>
  <c r="M276" i="4"/>
  <c r="L276" i="4"/>
  <c r="K276" i="4"/>
  <c r="J276" i="4"/>
  <c r="I276" i="4"/>
  <c r="H276" i="4"/>
  <c r="G276" i="4"/>
  <c r="F276" i="4"/>
  <c r="E276" i="4"/>
  <c r="Q275" i="4"/>
  <c r="P275" i="4"/>
  <c r="O275" i="4"/>
  <c r="N275" i="4"/>
  <c r="M275" i="4"/>
  <c r="L275" i="4"/>
  <c r="K275" i="4"/>
  <c r="J275" i="4"/>
  <c r="I275" i="4"/>
  <c r="H275" i="4"/>
  <c r="G275" i="4"/>
  <c r="F275" i="4"/>
  <c r="E275" i="4"/>
  <c r="Q274" i="4"/>
  <c r="P274" i="4"/>
  <c r="O274" i="4"/>
  <c r="N274" i="4"/>
  <c r="M274" i="4"/>
  <c r="L274" i="4"/>
  <c r="K274" i="4"/>
  <c r="J274" i="4"/>
  <c r="I274" i="4"/>
  <c r="H274" i="4"/>
  <c r="G274" i="4"/>
  <c r="F274" i="4"/>
  <c r="E274" i="4"/>
  <c r="Q273" i="4"/>
  <c r="P273" i="4"/>
  <c r="O273" i="4"/>
  <c r="N273" i="4"/>
  <c r="M273" i="4"/>
  <c r="L273" i="4"/>
  <c r="K273" i="4"/>
  <c r="J273" i="4"/>
  <c r="I273" i="4"/>
  <c r="H273" i="4"/>
  <c r="G273" i="4"/>
  <c r="F273" i="4"/>
  <c r="E273" i="4"/>
  <c r="Q272" i="4"/>
  <c r="P272" i="4"/>
  <c r="O272" i="4"/>
  <c r="N272" i="4"/>
  <c r="M272" i="4"/>
  <c r="L272" i="4"/>
  <c r="K272" i="4"/>
  <c r="J272" i="4"/>
  <c r="I272" i="4"/>
  <c r="H272" i="4"/>
  <c r="G272" i="4"/>
  <c r="F272" i="4"/>
  <c r="E272" i="4"/>
  <c r="Q271" i="4"/>
  <c r="P271" i="4"/>
  <c r="O271" i="4"/>
  <c r="N271" i="4"/>
  <c r="M271" i="4"/>
  <c r="L271" i="4"/>
  <c r="K271" i="4"/>
  <c r="J271" i="4"/>
  <c r="I271" i="4"/>
  <c r="H271" i="4"/>
  <c r="G271" i="4"/>
  <c r="F271" i="4"/>
  <c r="E271" i="4"/>
  <c r="Q270" i="4"/>
  <c r="P270" i="4"/>
  <c r="O270" i="4"/>
  <c r="N270" i="4"/>
  <c r="M270" i="4"/>
  <c r="L270" i="4"/>
  <c r="K270" i="4"/>
  <c r="J270" i="4"/>
  <c r="I270" i="4"/>
  <c r="H270" i="4"/>
  <c r="G270" i="4"/>
  <c r="F270" i="4"/>
  <c r="E270" i="4"/>
  <c r="Q269" i="4"/>
  <c r="P269" i="4"/>
  <c r="O269" i="4"/>
  <c r="N269" i="4"/>
  <c r="M269" i="4"/>
  <c r="L269" i="4"/>
  <c r="K269" i="4"/>
  <c r="J269" i="4"/>
  <c r="I269" i="4"/>
  <c r="H269" i="4"/>
  <c r="G269" i="4"/>
  <c r="F269" i="4"/>
  <c r="E269" i="4"/>
  <c r="Q268" i="4"/>
  <c r="P268" i="4"/>
  <c r="O268" i="4"/>
  <c r="N268" i="4"/>
  <c r="M268" i="4"/>
  <c r="L268" i="4"/>
  <c r="K268" i="4"/>
  <c r="J268" i="4"/>
  <c r="I268" i="4"/>
  <c r="H268" i="4"/>
  <c r="G268" i="4"/>
  <c r="F268" i="4"/>
  <c r="E268" i="4"/>
  <c r="Q267" i="4"/>
  <c r="P267" i="4"/>
  <c r="O267" i="4"/>
  <c r="N267" i="4"/>
  <c r="M267" i="4"/>
  <c r="L267" i="4"/>
  <c r="K267" i="4"/>
  <c r="J267" i="4"/>
  <c r="I267" i="4"/>
  <c r="H267" i="4"/>
  <c r="G267" i="4"/>
  <c r="F267" i="4"/>
  <c r="E267" i="4"/>
  <c r="Q266" i="4"/>
  <c r="P266" i="4"/>
  <c r="O266" i="4"/>
  <c r="N266" i="4"/>
  <c r="M266" i="4"/>
  <c r="L266" i="4"/>
  <c r="K266" i="4"/>
  <c r="J266" i="4"/>
  <c r="I266" i="4"/>
  <c r="H266" i="4"/>
  <c r="G266" i="4"/>
  <c r="F266" i="4"/>
  <c r="E266" i="4"/>
  <c r="Q265" i="4"/>
  <c r="P265" i="4"/>
  <c r="O265" i="4"/>
  <c r="N265" i="4"/>
  <c r="M265" i="4"/>
  <c r="L265" i="4"/>
  <c r="K265" i="4"/>
  <c r="J265" i="4"/>
  <c r="I265" i="4"/>
  <c r="H265" i="4"/>
  <c r="G265" i="4"/>
  <c r="F265" i="4"/>
  <c r="E265" i="4"/>
  <c r="Q264" i="4"/>
  <c r="P264" i="4"/>
  <c r="O264" i="4"/>
  <c r="N264" i="4"/>
  <c r="M264" i="4"/>
  <c r="L264" i="4"/>
  <c r="K264" i="4"/>
  <c r="J264" i="4"/>
  <c r="I264" i="4"/>
  <c r="H264" i="4"/>
  <c r="G264" i="4"/>
  <c r="F264" i="4"/>
  <c r="E264" i="4"/>
  <c r="Q263" i="4"/>
  <c r="P263" i="4"/>
  <c r="O263" i="4"/>
  <c r="N263" i="4"/>
  <c r="M263" i="4"/>
  <c r="L263" i="4"/>
  <c r="K263" i="4"/>
  <c r="J263" i="4"/>
  <c r="I263" i="4"/>
  <c r="H263" i="4"/>
  <c r="G263" i="4"/>
  <c r="F263" i="4"/>
  <c r="E263" i="4"/>
  <c r="Q262" i="4"/>
  <c r="P262" i="4"/>
  <c r="O262" i="4"/>
  <c r="N262" i="4"/>
  <c r="M262" i="4"/>
  <c r="L262" i="4"/>
  <c r="K262" i="4"/>
  <c r="J262" i="4"/>
  <c r="I262" i="4"/>
  <c r="H262" i="4"/>
  <c r="G262" i="4"/>
  <c r="F262" i="4"/>
  <c r="E262" i="4"/>
  <c r="Q261" i="4"/>
  <c r="P261" i="4"/>
  <c r="O261" i="4"/>
  <c r="N261" i="4"/>
  <c r="M261" i="4"/>
  <c r="L261" i="4"/>
  <c r="K261" i="4"/>
  <c r="J261" i="4"/>
  <c r="I261" i="4"/>
  <c r="H261" i="4"/>
  <c r="G261" i="4"/>
  <c r="F261" i="4"/>
  <c r="E261" i="4"/>
  <c r="Q260" i="4"/>
  <c r="P260" i="4"/>
  <c r="O260" i="4"/>
  <c r="N260" i="4"/>
  <c r="M260" i="4"/>
  <c r="L260" i="4"/>
  <c r="K260" i="4"/>
  <c r="J260" i="4"/>
  <c r="I260" i="4"/>
  <c r="H260" i="4"/>
  <c r="G260" i="4"/>
  <c r="F260" i="4"/>
  <c r="E260" i="4"/>
  <c r="Q259" i="4"/>
  <c r="P259" i="4"/>
  <c r="O259" i="4"/>
  <c r="N259" i="4"/>
  <c r="M259" i="4"/>
  <c r="L259" i="4"/>
  <c r="K259" i="4"/>
  <c r="J259" i="4"/>
  <c r="I259" i="4"/>
  <c r="H259" i="4"/>
  <c r="G259" i="4"/>
  <c r="F259" i="4"/>
  <c r="E259" i="4"/>
  <c r="Q258" i="4"/>
  <c r="P258" i="4"/>
  <c r="O258" i="4"/>
  <c r="N258" i="4"/>
  <c r="M258" i="4"/>
  <c r="L258" i="4"/>
  <c r="K258" i="4"/>
  <c r="J258" i="4"/>
  <c r="I258" i="4"/>
  <c r="H258" i="4"/>
  <c r="G258" i="4"/>
  <c r="F258" i="4"/>
  <c r="E258" i="4"/>
  <c r="Q257" i="4"/>
  <c r="P257" i="4"/>
  <c r="O257" i="4"/>
  <c r="N257" i="4"/>
  <c r="M257" i="4"/>
  <c r="L257" i="4"/>
  <c r="K257" i="4"/>
  <c r="J257" i="4"/>
  <c r="I257" i="4"/>
  <c r="H257" i="4"/>
  <c r="G257" i="4"/>
  <c r="F257" i="4"/>
  <c r="E257" i="4"/>
  <c r="Q256" i="4"/>
  <c r="P256" i="4"/>
  <c r="O256" i="4"/>
  <c r="N256" i="4"/>
  <c r="M256" i="4"/>
  <c r="L256" i="4"/>
  <c r="K256" i="4"/>
  <c r="J256" i="4"/>
  <c r="I256" i="4"/>
  <c r="H256" i="4"/>
  <c r="G256" i="4"/>
  <c r="F256" i="4"/>
  <c r="E256" i="4"/>
  <c r="Q255" i="4"/>
  <c r="P255" i="4"/>
  <c r="O255" i="4"/>
  <c r="N255" i="4"/>
  <c r="M255" i="4"/>
  <c r="L255" i="4"/>
  <c r="K255" i="4"/>
  <c r="J255" i="4"/>
  <c r="I255" i="4"/>
  <c r="H255" i="4"/>
  <c r="G255" i="4"/>
  <c r="F255" i="4"/>
  <c r="E255" i="4"/>
  <c r="Q254" i="4"/>
  <c r="P254" i="4"/>
  <c r="O254" i="4"/>
  <c r="N254" i="4"/>
  <c r="M254" i="4"/>
  <c r="L254" i="4"/>
  <c r="K254" i="4"/>
  <c r="J254" i="4"/>
  <c r="I254" i="4"/>
  <c r="H254" i="4"/>
  <c r="G254" i="4"/>
  <c r="F254" i="4"/>
  <c r="E254" i="4"/>
  <c r="Q253" i="4"/>
  <c r="P253" i="4"/>
  <c r="O253" i="4"/>
  <c r="N253" i="4"/>
  <c r="M253" i="4"/>
  <c r="L253" i="4"/>
  <c r="K253" i="4"/>
  <c r="J253" i="4"/>
  <c r="I253" i="4"/>
  <c r="H253" i="4"/>
  <c r="G253" i="4"/>
  <c r="F253" i="4"/>
  <c r="E253" i="4"/>
  <c r="Q252" i="4"/>
  <c r="P252" i="4"/>
  <c r="O252" i="4"/>
  <c r="N252" i="4"/>
  <c r="M252" i="4"/>
  <c r="L252" i="4"/>
  <c r="K252" i="4"/>
  <c r="J252" i="4"/>
  <c r="I252" i="4"/>
  <c r="H252" i="4"/>
  <c r="G252" i="4"/>
  <c r="F252" i="4"/>
  <c r="E252" i="4"/>
  <c r="Q251" i="4"/>
  <c r="P251" i="4"/>
  <c r="O251" i="4"/>
  <c r="N251" i="4"/>
  <c r="M251" i="4"/>
  <c r="L251" i="4"/>
  <c r="K251" i="4"/>
  <c r="J251" i="4"/>
  <c r="I251" i="4"/>
  <c r="H251" i="4"/>
  <c r="G251" i="4"/>
  <c r="F251" i="4"/>
  <c r="E251" i="4"/>
  <c r="Q250" i="4"/>
  <c r="P250" i="4"/>
  <c r="O250" i="4"/>
  <c r="N250" i="4"/>
  <c r="M250" i="4"/>
  <c r="L250" i="4"/>
  <c r="K250" i="4"/>
  <c r="J250" i="4"/>
  <c r="I250" i="4"/>
  <c r="H250" i="4"/>
  <c r="G250" i="4"/>
  <c r="F250" i="4"/>
  <c r="E250" i="4"/>
  <c r="Q249" i="4"/>
  <c r="P249" i="4"/>
  <c r="O249" i="4"/>
  <c r="N249" i="4"/>
  <c r="M249" i="4"/>
  <c r="L249" i="4"/>
  <c r="K249" i="4"/>
  <c r="J249" i="4"/>
  <c r="I249" i="4"/>
  <c r="H249" i="4"/>
  <c r="G249" i="4"/>
  <c r="F249" i="4"/>
  <c r="E249" i="4"/>
  <c r="Q248" i="4"/>
  <c r="P248" i="4"/>
  <c r="O248" i="4"/>
  <c r="N248" i="4"/>
  <c r="M248" i="4"/>
  <c r="L248" i="4"/>
  <c r="K248" i="4"/>
  <c r="J248" i="4"/>
  <c r="I248" i="4"/>
  <c r="H248" i="4"/>
  <c r="G248" i="4"/>
  <c r="F248" i="4"/>
  <c r="E248" i="4"/>
  <c r="Q247" i="4"/>
  <c r="P247" i="4"/>
  <c r="O247" i="4"/>
  <c r="N247" i="4"/>
  <c r="M247" i="4"/>
  <c r="L247" i="4"/>
  <c r="K247" i="4"/>
  <c r="J247" i="4"/>
  <c r="I247" i="4"/>
  <c r="H247" i="4"/>
  <c r="G247" i="4"/>
  <c r="F247" i="4"/>
  <c r="E247" i="4"/>
  <c r="Q246" i="4"/>
  <c r="P246" i="4"/>
  <c r="O246" i="4"/>
  <c r="N246" i="4"/>
  <c r="M246" i="4"/>
  <c r="L246" i="4"/>
  <c r="K246" i="4"/>
  <c r="J246" i="4"/>
  <c r="I246" i="4"/>
  <c r="H246" i="4"/>
  <c r="G246" i="4"/>
  <c r="F246" i="4"/>
  <c r="E246" i="4"/>
  <c r="Q245" i="4"/>
  <c r="P245" i="4"/>
  <c r="O245" i="4"/>
  <c r="N245" i="4"/>
  <c r="M245" i="4"/>
  <c r="L245" i="4"/>
  <c r="K245" i="4"/>
  <c r="J245" i="4"/>
  <c r="I245" i="4"/>
  <c r="H245" i="4"/>
  <c r="G245" i="4"/>
  <c r="F245" i="4"/>
  <c r="E245" i="4"/>
  <c r="Q244" i="4"/>
  <c r="P244" i="4"/>
  <c r="O244" i="4"/>
  <c r="N244" i="4"/>
  <c r="M244" i="4"/>
  <c r="L244" i="4"/>
  <c r="K244" i="4"/>
  <c r="J244" i="4"/>
  <c r="I244" i="4"/>
  <c r="H244" i="4"/>
  <c r="G244" i="4"/>
  <c r="F244" i="4"/>
  <c r="E244" i="4"/>
  <c r="Q243" i="4"/>
  <c r="P243" i="4"/>
  <c r="O243" i="4"/>
  <c r="N243" i="4"/>
  <c r="M243" i="4"/>
  <c r="L243" i="4"/>
  <c r="K243" i="4"/>
  <c r="J243" i="4"/>
  <c r="I243" i="4"/>
  <c r="H243" i="4"/>
  <c r="G243" i="4"/>
  <c r="F243" i="4"/>
  <c r="E243" i="4"/>
  <c r="Q242" i="4"/>
  <c r="P242" i="4"/>
  <c r="O242" i="4"/>
  <c r="N242" i="4"/>
  <c r="M242" i="4"/>
  <c r="L242" i="4"/>
  <c r="K242" i="4"/>
  <c r="J242" i="4"/>
  <c r="I242" i="4"/>
  <c r="H242" i="4"/>
  <c r="G242" i="4"/>
  <c r="F242" i="4"/>
  <c r="E242" i="4"/>
  <c r="Q241" i="4"/>
  <c r="P241" i="4"/>
  <c r="O241" i="4"/>
  <c r="N241" i="4"/>
  <c r="M241" i="4"/>
  <c r="L241" i="4"/>
  <c r="K241" i="4"/>
  <c r="J241" i="4"/>
  <c r="I241" i="4"/>
  <c r="H241" i="4"/>
  <c r="G241" i="4"/>
  <c r="F241" i="4"/>
  <c r="E241" i="4"/>
  <c r="Q240" i="4"/>
  <c r="P240" i="4"/>
  <c r="O240" i="4"/>
  <c r="N240" i="4"/>
  <c r="M240" i="4"/>
  <c r="L240" i="4"/>
  <c r="K240" i="4"/>
  <c r="J240" i="4"/>
  <c r="I240" i="4"/>
  <c r="H240" i="4"/>
  <c r="G240" i="4"/>
  <c r="F240" i="4"/>
  <c r="E240" i="4"/>
  <c r="Q239" i="4"/>
  <c r="P239" i="4"/>
  <c r="O239" i="4"/>
  <c r="N239" i="4"/>
  <c r="M239" i="4"/>
  <c r="L239" i="4"/>
  <c r="K239" i="4"/>
  <c r="J239" i="4"/>
  <c r="I239" i="4"/>
  <c r="H239" i="4"/>
  <c r="G239" i="4"/>
  <c r="F239" i="4"/>
  <c r="E239" i="4"/>
  <c r="Q238" i="4"/>
  <c r="P238" i="4"/>
  <c r="O238" i="4"/>
  <c r="N238" i="4"/>
  <c r="M238" i="4"/>
  <c r="L238" i="4"/>
  <c r="K238" i="4"/>
  <c r="J238" i="4"/>
  <c r="I238" i="4"/>
  <c r="H238" i="4"/>
  <c r="G238" i="4"/>
  <c r="F238" i="4"/>
  <c r="E238" i="4"/>
  <c r="Q237" i="4"/>
  <c r="P237" i="4"/>
  <c r="O237" i="4"/>
  <c r="N237" i="4"/>
  <c r="M237" i="4"/>
  <c r="L237" i="4"/>
  <c r="K237" i="4"/>
  <c r="J237" i="4"/>
  <c r="I237" i="4"/>
  <c r="H237" i="4"/>
  <c r="G237" i="4"/>
  <c r="F237" i="4"/>
  <c r="E237" i="4"/>
  <c r="Q236" i="4"/>
  <c r="P236" i="4"/>
  <c r="O236" i="4"/>
  <c r="N236" i="4"/>
  <c r="M236" i="4"/>
  <c r="L236" i="4"/>
  <c r="K236" i="4"/>
  <c r="J236" i="4"/>
  <c r="I236" i="4"/>
  <c r="H236" i="4"/>
  <c r="G236" i="4"/>
  <c r="F236" i="4"/>
  <c r="E236" i="4"/>
  <c r="Q235" i="4"/>
  <c r="P235" i="4"/>
  <c r="O235" i="4"/>
  <c r="N235" i="4"/>
  <c r="M235" i="4"/>
  <c r="L235" i="4"/>
  <c r="K235" i="4"/>
  <c r="J235" i="4"/>
  <c r="I235" i="4"/>
  <c r="H235" i="4"/>
  <c r="G235" i="4"/>
  <c r="F235" i="4"/>
  <c r="E235" i="4"/>
  <c r="Q234" i="4"/>
  <c r="P234" i="4"/>
  <c r="O234" i="4"/>
  <c r="N234" i="4"/>
  <c r="M234" i="4"/>
  <c r="L234" i="4"/>
  <c r="K234" i="4"/>
  <c r="J234" i="4"/>
  <c r="I234" i="4"/>
  <c r="H234" i="4"/>
  <c r="G234" i="4"/>
  <c r="F234" i="4"/>
  <c r="E234" i="4"/>
  <c r="Q233" i="4"/>
  <c r="P233" i="4"/>
  <c r="O233" i="4"/>
  <c r="N233" i="4"/>
  <c r="M233" i="4"/>
  <c r="L233" i="4"/>
  <c r="K233" i="4"/>
  <c r="J233" i="4"/>
  <c r="I233" i="4"/>
  <c r="H233" i="4"/>
  <c r="G233" i="4"/>
  <c r="F233" i="4"/>
  <c r="E233" i="4"/>
  <c r="Q232" i="4"/>
  <c r="P232" i="4"/>
  <c r="O232" i="4"/>
  <c r="N232" i="4"/>
  <c r="M232" i="4"/>
  <c r="L232" i="4"/>
  <c r="K232" i="4"/>
  <c r="J232" i="4"/>
  <c r="I232" i="4"/>
  <c r="H232" i="4"/>
  <c r="G232" i="4"/>
  <c r="F232" i="4"/>
  <c r="E232" i="4"/>
  <c r="Q231" i="4"/>
  <c r="P231" i="4"/>
  <c r="O231" i="4"/>
  <c r="N231" i="4"/>
  <c r="M231" i="4"/>
  <c r="L231" i="4"/>
  <c r="K231" i="4"/>
  <c r="J231" i="4"/>
  <c r="I231" i="4"/>
  <c r="H231" i="4"/>
  <c r="G231" i="4"/>
  <c r="F231" i="4"/>
  <c r="E231" i="4"/>
  <c r="Q230" i="4"/>
  <c r="P230" i="4"/>
  <c r="O230" i="4"/>
  <c r="N230" i="4"/>
  <c r="M230" i="4"/>
  <c r="L230" i="4"/>
  <c r="K230" i="4"/>
  <c r="J230" i="4"/>
  <c r="I230" i="4"/>
  <c r="H230" i="4"/>
  <c r="G230" i="4"/>
  <c r="F230" i="4"/>
  <c r="E230" i="4"/>
  <c r="Q229" i="4"/>
  <c r="P229" i="4"/>
  <c r="O229" i="4"/>
  <c r="N229" i="4"/>
  <c r="M229" i="4"/>
  <c r="L229" i="4"/>
  <c r="K229" i="4"/>
  <c r="J229" i="4"/>
  <c r="I229" i="4"/>
  <c r="H229" i="4"/>
  <c r="G229" i="4"/>
  <c r="F229" i="4"/>
  <c r="E229" i="4"/>
  <c r="Q228" i="4"/>
  <c r="P228" i="4"/>
  <c r="O228" i="4"/>
  <c r="N228" i="4"/>
  <c r="M228" i="4"/>
  <c r="L228" i="4"/>
  <c r="K228" i="4"/>
  <c r="J228" i="4"/>
  <c r="I228" i="4"/>
  <c r="H228" i="4"/>
  <c r="G228" i="4"/>
  <c r="F228" i="4"/>
  <c r="E228" i="4"/>
  <c r="Q227" i="4"/>
  <c r="P227" i="4"/>
  <c r="O227" i="4"/>
  <c r="N227" i="4"/>
  <c r="M227" i="4"/>
  <c r="L227" i="4"/>
  <c r="K227" i="4"/>
  <c r="J227" i="4"/>
  <c r="I227" i="4"/>
  <c r="H227" i="4"/>
  <c r="G227" i="4"/>
  <c r="F227" i="4"/>
  <c r="E227" i="4"/>
  <c r="Q226" i="4"/>
  <c r="P226" i="4"/>
  <c r="O226" i="4"/>
  <c r="N226" i="4"/>
  <c r="M226" i="4"/>
  <c r="L226" i="4"/>
  <c r="K226" i="4"/>
  <c r="J226" i="4"/>
  <c r="I226" i="4"/>
  <c r="H226" i="4"/>
  <c r="G226" i="4"/>
  <c r="F226" i="4"/>
  <c r="E226" i="4"/>
  <c r="Q225" i="4"/>
  <c r="P225" i="4"/>
  <c r="O225" i="4"/>
  <c r="N225" i="4"/>
  <c r="M225" i="4"/>
  <c r="L225" i="4"/>
  <c r="K225" i="4"/>
  <c r="J225" i="4"/>
  <c r="I225" i="4"/>
  <c r="H225" i="4"/>
  <c r="G225" i="4"/>
  <c r="F225" i="4"/>
  <c r="E225" i="4"/>
  <c r="Q224" i="4"/>
  <c r="P224" i="4"/>
  <c r="O224" i="4"/>
  <c r="N224" i="4"/>
  <c r="M224" i="4"/>
  <c r="L224" i="4"/>
  <c r="K224" i="4"/>
  <c r="J224" i="4"/>
  <c r="I224" i="4"/>
  <c r="H224" i="4"/>
  <c r="G224" i="4"/>
  <c r="F224" i="4"/>
  <c r="E224" i="4"/>
  <c r="Q223" i="4"/>
  <c r="P223" i="4"/>
  <c r="O223" i="4"/>
  <c r="N223" i="4"/>
  <c r="M223" i="4"/>
  <c r="L223" i="4"/>
  <c r="K223" i="4"/>
  <c r="J223" i="4"/>
  <c r="I223" i="4"/>
  <c r="H223" i="4"/>
  <c r="G223" i="4"/>
  <c r="F223" i="4"/>
  <c r="E223" i="4"/>
  <c r="Q222" i="4"/>
  <c r="P222" i="4"/>
  <c r="O222" i="4"/>
  <c r="N222" i="4"/>
  <c r="M222" i="4"/>
  <c r="L222" i="4"/>
  <c r="K222" i="4"/>
  <c r="J222" i="4"/>
  <c r="I222" i="4"/>
  <c r="H222" i="4"/>
  <c r="G222" i="4"/>
  <c r="F222" i="4"/>
  <c r="E222" i="4"/>
  <c r="Q221" i="4"/>
  <c r="P221" i="4"/>
  <c r="O221" i="4"/>
  <c r="N221" i="4"/>
  <c r="M221" i="4"/>
  <c r="L221" i="4"/>
  <c r="K221" i="4"/>
  <c r="J221" i="4"/>
  <c r="I221" i="4"/>
  <c r="H221" i="4"/>
  <c r="G221" i="4"/>
  <c r="F221" i="4"/>
  <c r="E221" i="4"/>
  <c r="Q220" i="4"/>
  <c r="P220" i="4"/>
  <c r="O220" i="4"/>
  <c r="N220" i="4"/>
  <c r="M220" i="4"/>
  <c r="L220" i="4"/>
  <c r="K220" i="4"/>
  <c r="J220" i="4"/>
  <c r="I220" i="4"/>
  <c r="H220" i="4"/>
  <c r="G220" i="4"/>
  <c r="F220" i="4"/>
  <c r="E220" i="4"/>
  <c r="Q219" i="4"/>
  <c r="P219" i="4"/>
  <c r="O219" i="4"/>
  <c r="N219" i="4"/>
  <c r="M219" i="4"/>
  <c r="L219" i="4"/>
  <c r="K219" i="4"/>
  <c r="J219" i="4"/>
  <c r="I219" i="4"/>
  <c r="H219" i="4"/>
  <c r="G219" i="4"/>
  <c r="F219" i="4"/>
  <c r="E219" i="4"/>
  <c r="Q218" i="4"/>
  <c r="P218" i="4"/>
  <c r="O218" i="4"/>
  <c r="N218" i="4"/>
  <c r="M218" i="4"/>
  <c r="L218" i="4"/>
  <c r="K218" i="4"/>
  <c r="J218" i="4"/>
  <c r="I218" i="4"/>
  <c r="H218" i="4"/>
  <c r="G218" i="4"/>
  <c r="F218" i="4"/>
  <c r="E218" i="4"/>
  <c r="Q217" i="4"/>
  <c r="P217" i="4"/>
  <c r="O217" i="4"/>
  <c r="N217" i="4"/>
  <c r="M217" i="4"/>
  <c r="L217" i="4"/>
  <c r="K217" i="4"/>
  <c r="J217" i="4"/>
  <c r="I217" i="4"/>
  <c r="H217" i="4"/>
  <c r="G217" i="4"/>
  <c r="F217" i="4"/>
  <c r="E217" i="4"/>
  <c r="Q216" i="4"/>
  <c r="P216" i="4"/>
  <c r="O216" i="4"/>
  <c r="N216" i="4"/>
  <c r="M216" i="4"/>
  <c r="L216" i="4"/>
  <c r="K216" i="4"/>
  <c r="J216" i="4"/>
  <c r="I216" i="4"/>
  <c r="H216" i="4"/>
  <c r="G216" i="4"/>
  <c r="F216" i="4"/>
  <c r="E216" i="4"/>
  <c r="Q215" i="4"/>
  <c r="P215" i="4"/>
  <c r="O215" i="4"/>
  <c r="N215" i="4"/>
  <c r="M215" i="4"/>
  <c r="L215" i="4"/>
  <c r="K215" i="4"/>
  <c r="J215" i="4"/>
  <c r="I215" i="4"/>
  <c r="H215" i="4"/>
  <c r="G215" i="4"/>
  <c r="F215" i="4"/>
  <c r="E215" i="4"/>
  <c r="Q214" i="4"/>
  <c r="P214" i="4"/>
  <c r="O214" i="4"/>
  <c r="N214" i="4"/>
  <c r="M214" i="4"/>
  <c r="L214" i="4"/>
  <c r="K214" i="4"/>
  <c r="J214" i="4"/>
  <c r="I214" i="4"/>
  <c r="H214" i="4"/>
  <c r="G214" i="4"/>
  <c r="F214" i="4"/>
  <c r="E214" i="4"/>
  <c r="Q213" i="4"/>
  <c r="P213" i="4"/>
  <c r="O213" i="4"/>
  <c r="N213" i="4"/>
  <c r="M213" i="4"/>
  <c r="L213" i="4"/>
  <c r="K213" i="4"/>
  <c r="J213" i="4"/>
  <c r="I213" i="4"/>
  <c r="H213" i="4"/>
  <c r="G213" i="4"/>
  <c r="F213" i="4"/>
  <c r="E213" i="4"/>
  <c r="Q212" i="4"/>
  <c r="P212" i="4"/>
  <c r="O212" i="4"/>
  <c r="N212" i="4"/>
  <c r="M212" i="4"/>
  <c r="L212" i="4"/>
  <c r="K212" i="4"/>
  <c r="J212" i="4"/>
  <c r="I212" i="4"/>
  <c r="H212" i="4"/>
  <c r="G212" i="4"/>
  <c r="F212" i="4"/>
  <c r="E212" i="4"/>
  <c r="Q211" i="4"/>
  <c r="P211" i="4"/>
  <c r="O211" i="4"/>
  <c r="N211" i="4"/>
  <c r="M211" i="4"/>
  <c r="L211" i="4"/>
  <c r="K211" i="4"/>
  <c r="J211" i="4"/>
  <c r="I211" i="4"/>
  <c r="H211" i="4"/>
  <c r="G211" i="4"/>
  <c r="F211" i="4"/>
  <c r="E211" i="4"/>
  <c r="Q210" i="4"/>
  <c r="P210" i="4"/>
  <c r="O210" i="4"/>
  <c r="N210" i="4"/>
  <c r="M210" i="4"/>
  <c r="L210" i="4"/>
  <c r="K210" i="4"/>
  <c r="J210" i="4"/>
  <c r="I210" i="4"/>
  <c r="H210" i="4"/>
  <c r="G210" i="4"/>
  <c r="F210" i="4"/>
  <c r="E210" i="4"/>
  <c r="Q209" i="4"/>
  <c r="P209" i="4"/>
  <c r="O209" i="4"/>
  <c r="N209" i="4"/>
  <c r="M209" i="4"/>
  <c r="L209" i="4"/>
  <c r="K209" i="4"/>
  <c r="J209" i="4"/>
  <c r="I209" i="4"/>
  <c r="H209" i="4"/>
  <c r="G209" i="4"/>
  <c r="F209" i="4"/>
  <c r="E209" i="4"/>
  <c r="Q208" i="4"/>
  <c r="P208" i="4"/>
  <c r="O208" i="4"/>
  <c r="N208" i="4"/>
  <c r="M208" i="4"/>
  <c r="L208" i="4"/>
  <c r="K208" i="4"/>
  <c r="J208" i="4"/>
  <c r="I208" i="4"/>
  <c r="H208" i="4"/>
  <c r="G208" i="4"/>
  <c r="F208" i="4"/>
  <c r="E208" i="4"/>
  <c r="Q207" i="4"/>
  <c r="P207" i="4"/>
  <c r="O207" i="4"/>
  <c r="N207" i="4"/>
  <c r="M207" i="4"/>
  <c r="L207" i="4"/>
  <c r="K207" i="4"/>
  <c r="J207" i="4"/>
  <c r="I207" i="4"/>
  <c r="H207" i="4"/>
  <c r="G207" i="4"/>
  <c r="F207" i="4"/>
  <c r="E207" i="4"/>
  <c r="Q206" i="4"/>
  <c r="P206" i="4"/>
  <c r="O206" i="4"/>
  <c r="N206" i="4"/>
  <c r="M206" i="4"/>
  <c r="L206" i="4"/>
  <c r="K206" i="4"/>
  <c r="J206" i="4"/>
  <c r="I206" i="4"/>
  <c r="H206" i="4"/>
  <c r="G206" i="4"/>
  <c r="F206" i="4"/>
  <c r="E206" i="4"/>
  <c r="Q205" i="4"/>
  <c r="P205" i="4"/>
  <c r="O205" i="4"/>
  <c r="N205" i="4"/>
  <c r="M205" i="4"/>
  <c r="L205" i="4"/>
  <c r="K205" i="4"/>
  <c r="J205" i="4"/>
  <c r="I205" i="4"/>
  <c r="H205" i="4"/>
  <c r="G205" i="4"/>
  <c r="F205" i="4"/>
  <c r="E205" i="4"/>
  <c r="Q204" i="4"/>
  <c r="P204" i="4"/>
  <c r="O204" i="4"/>
  <c r="N204" i="4"/>
  <c r="M204" i="4"/>
  <c r="L204" i="4"/>
  <c r="K204" i="4"/>
  <c r="J204" i="4"/>
  <c r="I204" i="4"/>
  <c r="H204" i="4"/>
  <c r="G204" i="4"/>
  <c r="F204" i="4"/>
  <c r="E204" i="4"/>
  <c r="Q203" i="4"/>
  <c r="P203" i="4"/>
  <c r="O203" i="4"/>
  <c r="N203" i="4"/>
  <c r="M203" i="4"/>
  <c r="L203" i="4"/>
  <c r="K203" i="4"/>
  <c r="J203" i="4"/>
  <c r="I203" i="4"/>
  <c r="H203" i="4"/>
  <c r="G203" i="4"/>
  <c r="F203" i="4"/>
  <c r="E203" i="4"/>
  <c r="Q202" i="4"/>
  <c r="P202" i="4"/>
  <c r="O202" i="4"/>
  <c r="N202" i="4"/>
  <c r="M202" i="4"/>
  <c r="L202" i="4"/>
  <c r="K202" i="4"/>
  <c r="J202" i="4"/>
  <c r="I202" i="4"/>
  <c r="H202" i="4"/>
  <c r="G202" i="4"/>
  <c r="F202" i="4"/>
  <c r="E202" i="4"/>
  <c r="Q201" i="4"/>
  <c r="P201" i="4"/>
  <c r="O201" i="4"/>
  <c r="N201" i="4"/>
  <c r="M201" i="4"/>
  <c r="L201" i="4"/>
  <c r="K201" i="4"/>
  <c r="J201" i="4"/>
  <c r="I201" i="4"/>
  <c r="H201" i="4"/>
  <c r="G201" i="4"/>
  <c r="F201" i="4"/>
  <c r="E201" i="4"/>
  <c r="Q200" i="4"/>
  <c r="P200" i="4"/>
  <c r="O200" i="4"/>
  <c r="N200" i="4"/>
  <c r="M200" i="4"/>
  <c r="L200" i="4"/>
  <c r="K200" i="4"/>
  <c r="J200" i="4"/>
  <c r="I200" i="4"/>
  <c r="H200" i="4"/>
  <c r="G200" i="4"/>
  <c r="F200" i="4"/>
  <c r="E200" i="4"/>
  <c r="Q199" i="4"/>
  <c r="P199" i="4"/>
  <c r="O199" i="4"/>
  <c r="N199" i="4"/>
  <c r="M199" i="4"/>
  <c r="L199" i="4"/>
  <c r="K199" i="4"/>
  <c r="J199" i="4"/>
  <c r="I199" i="4"/>
  <c r="H199" i="4"/>
  <c r="G199" i="4"/>
  <c r="F199" i="4"/>
  <c r="E199" i="4"/>
  <c r="Q198" i="4"/>
  <c r="P198" i="4"/>
  <c r="O198" i="4"/>
  <c r="N198" i="4"/>
  <c r="M198" i="4"/>
  <c r="L198" i="4"/>
  <c r="K198" i="4"/>
  <c r="J198" i="4"/>
  <c r="I198" i="4"/>
  <c r="H198" i="4"/>
  <c r="G198" i="4"/>
  <c r="F198" i="4"/>
  <c r="E198" i="4"/>
  <c r="Q197" i="4"/>
  <c r="P197" i="4"/>
  <c r="O197" i="4"/>
  <c r="N197" i="4"/>
  <c r="M197" i="4"/>
  <c r="L197" i="4"/>
  <c r="K197" i="4"/>
  <c r="J197" i="4"/>
  <c r="I197" i="4"/>
  <c r="H197" i="4"/>
  <c r="G197" i="4"/>
  <c r="F197" i="4"/>
  <c r="E197" i="4"/>
  <c r="Q196" i="4"/>
  <c r="P196" i="4"/>
  <c r="O196" i="4"/>
  <c r="N196" i="4"/>
  <c r="M196" i="4"/>
  <c r="L196" i="4"/>
  <c r="K196" i="4"/>
  <c r="J196" i="4"/>
  <c r="I196" i="4"/>
  <c r="H196" i="4"/>
  <c r="G196" i="4"/>
  <c r="F196" i="4"/>
  <c r="E196" i="4"/>
  <c r="Q195" i="4"/>
  <c r="P195" i="4"/>
  <c r="O195" i="4"/>
  <c r="N195" i="4"/>
  <c r="M195" i="4"/>
  <c r="L195" i="4"/>
  <c r="K195" i="4"/>
  <c r="J195" i="4"/>
  <c r="I195" i="4"/>
  <c r="H195" i="4"/>
  <c r="G195" i="4"/>
  <c r="F195" i="4"/>
  <c r="E195" i="4"/>
  <c r="Q194" i="4"/>
  <c r="P194" i="4"/>
  <c r="O194" i="4"/>
  <c r="N194" i="4"/>
  <c r="M194" i="4"/>
  <c r="L194" i="4"/>
  <c r="K194" i="4"/>
  <c r="J194" i="4"/>
  <c r="I194" i="4"/>
  <c r="H194" i="4"/>
  <c r="G194" i="4"/>
  <c r="F194" i="4"/>
  <c r="E194" i="4"/>
  <c r="Q193" i="4"/>
  <c r="P193" i="4"/>
  <c r="O193" i="4"/>
  <c r="N193" i="4"/>
  <c r="M193" i="4"/>
  <c r="L193" i="4"/>
  <c r="K193" i="4"/>
  <c r="J193" i="4"/>
  <c r="I193" i="4"/>
  <c r="H193" i="4"/>
  <c r="G193" i="4"/>
  <c r="F193" i="4"/>
  <c r="E193" i="4"/>
  <c r="Q192" i="4"/>
  <c r="P192" i="4"/>
  <c r="O192" i="4"/>
  <c r="N192" i="4"/>
  <c r="M192" i="4"/>
  <c r="L192" i="4"/>
  <c r="K192" i="4"/>
  <c r="J192" i="4"/>
  <c r="I192" i="4"/>
  <c r="H192" i="4"/>
  <c r="G192" i="4"/>
  <c r="F192" i="4"/>
  <c r="E192" i="4"/>
  <c r="Q191" i="4"/>
  <c r="P191" i="4"/>
  <c r="O191" i="4"/>
  <c r="N191" i="4"/>
  <c r="M191" i="4"/>
  <c r="L191" i="4"/>
  <c r="K191" i="4"/>
  <c r="J191" i="4"/>
  <c r="I191" i="4"/>
  <c r="H191" i="4"/>
  <c r="G191" i="4"/>
  <c r="F191" i="4"/>
  <c r="E191" i="4"/>
  <c r="Q190" i="4"/>
  <c r="P190" i="4"/>
  <c r="O190" i="4"/>
  <c r="N190" i="4"/>
  <c r="M190" i="4"/>
  <c r="L190" i="4"/>
  <c r="K190" i="4"/>
  <c r="J190" i="4"/>
  <c r="I190" i="4"/>
  <c r="H190" i="4"/>
  <c r="G190" i="4"/>
  <c r="F190" i="4"/>
  <c r="E190" i="4"/>
  <c r="Q189" i="4"/>
  <c r="P189" i="4"/>
  <c r="O189" i="4"/>
  <c r="N189" i="4"/>
  <c r="M189" i="4"/>
  <c r="L189" i="4"/>
  <c r="K189" i="4"/>
  <c r="J189" i="4"/>
  <c r="I189" i="4"/>
  <c r="H189" i="4"/>
  <c r="G189" i="4"/>
  <c r="F189" i="4"/>
  <c r="E189" i="4"/>
  <c r="Q188" i="4"/>
  <c r="P188" i="4"/>
  <c r="O188" i="4"/>
  <c r="N188" i="4"/>
  <c r="M188" i="4"/>
  <c r="L188" i="4"/>
  <c r="K188" i="4"/>
  <c r="J188" i="4"/>
  <c r="I188" i="4"/>
  <c r="H188" i="4"/>
  <c r="G188" i="4"/>
  <c r="F188" i="4"/>
  <c r="E188" i="4"/>
  <c r="Q187" i="4"/>
  <c r="P187" i="4"/>
  <c r="O187" i="4"/>
  <c r="N187" i="4"/>
  <c r="M187" i="4"/>
  <c r="L187" i="4"/>
  <c r="K187" i="4"/>
  <c r="J187" i="4"/>
  <c r="I187" i="4"/>
  <c r="H187" i="4"/>
  <c r="G187" i="4"/>
  <c r="F187" i="4"/>
  <c r="E187" i="4"/>
  <c r="Q186" i="4"/>
  <c r="P186" i="4"/>
  <c r="O186" i="4"/>
  <c r="N186" i="4"/>
  <c r="M186" i="4"/>
  <c r="L186" i="4"/>
  <c r="K186" i="4"/>
  <c r="J186" i="4"/>
  <c r="I186" i="4"/>
  <c r="H186" i="4"/>
  <c r="G186" i="4"/>
  <c r="F186" i="4"/>
  <c r="E186" i="4"/>
  <c r="Q185" i="4"/>
  <c r="P185" i="4"/>
  <c r="O185" i="4"/>
  <c r="N185" i="4"/>
  <c r="M185" i="4"/>
  <c r="L185" i="4"/>
  <c r="K185" i="4"/>
  <c r="J185" i="4"/>
  <c r="I185" i="4"/>
  <c r="H185" i="4"/>
  <c r="G185" i="4"/>
  <c r="F185" i="4"/>
  <c r="E185" i="4"/>
  <c r="Q184" i="4"/>
  <c r="P184" i="4"/>
  <c r="O184" i="4"/>
  <c r="N184" i="4"/>
  <c r="M184" i="4"/>
  <c r="L184" i="4"/>
  <c r="K184" i="4"/>
  <c r="J184" i="4"/>
  <c r="I184" i="4"/>
  <c r="H184" i="4"/>
  <c r="G184" i="4"/>
  <c r="F184" i="4"/>
  <c r="E184" i="4"/>
  <c r="Q183" i="4"/>
  <c r="P183" i="4"/>
  <c r="O183" i="4"/>
  <c r="N183" i="4"/>
  <c r="M183" i="4"/>
  <c r="L183" i="4"/>
  <c r="K183" i="4"/>
  <c r="J183" i="4"/>
  <c r="I183" i="4"/>
  <c r="H183" i="4"/>
  <c r="G183" i="4"/>
  <c r="F183" i="4"/>
  <c r="E183" i="4"/>
  <c r="Q182" i="4"/>
  <c r="P182" i="4"/>
  <c r="O182" i="4"/>
  <c r="N182" i="4"/>
  <c r="M182" i="4"/>
  <c r="L182" i="4"/>
  <c r="K182" i="4"/>
  <c r="J182" i="4"/>
  <c r="I182" i="4"/>
  <c r="H182" i="4"/>
  <c r="G182" i="4"/>
  <c r="F182" i="4"/>
  <c r="E182" i="4"/>
  <c r="Q181" i="4"/>
  <c r="P181" i="4"/>
  <c r="O181" i="4"/>
  <c r="N181" i="4"/>
  <c r="M181" i="4"/>
  <c r="L181" i="4"/>
  <c r="K181" i="4"/>
  <c r="J181" i="4"/>
  <c r="I181" i="4"/>
  <c r="H181" i="4"/>
  <c r="G181" i="4"/>
  <c r="F181" i="4"/>
  <c r="E181" i="4"/>
  <c r="Q180" i="4"/>
  <c r="P180" i="4"/>
  <c r="O180" i="4"/>
  <c r="N180" i="4"/>
  <c r="M180" i="4"/>
  <c r="L180" i="4"/>
  <c r="K180" i="4"/>
  <c r="J180" i="4"/>
  <c r="I180" i="4"/>
  <c r="H180" i="4"/>
  <c r="G180" i="4"/>
  <c r="F180" i="4"/>
  <c r="E180" i="4"/>
  <c r="Q179" i="4"/>
  <c r="P179" i="4"/>
  <c r="O179" i="4"/>
  <c r="N179" i="4"/>
  <c r="M179" i="4"/>
  <c r="L179" i="4"/>
  <c r="K179" i="4"/>
  <c r="J179" i="4"/>
  <c r="I179" i="4"/>
  <c r="H179" i="4"/>
  <c r="G179" i="4"/>
  <c r="F179" i="4"/>
  <c r="E179" i="4"/>
  <c r="Q178" i="4"/>
  <c r="P178" i="4"/>
  <c r="O178" i="4"/>
  <c r="N178" i="4"/>
  <c r="M178" i="4"/>
  <c r="L178" i="4"/>
  <c r="K178" i="4"/>
  <c r="J178" i="4"/>
  <c r="I178" i="4"/>
  <c r="H178" i="4"/>
  <c r="G178" i="4"/>
  <c r="F178" i="4"/>
  <c r="E178" i="4"/>
  <c r="Q177" i="4"/>
  <c r="P177" i="4"/>
  <c r="O177" i="4"/>
  <c r="N177" i="4"/>
  <c r="M177" i="4"/>
  <c r="L177" i="4"/>
  <c r="K177" i="4"/>
  <c r="J177" i="4"/>
  <c r="I177" i="4"/>
  <c r="H177" i="4"/>
  <c r="G177" i="4"/>
  <c r="F177" i="4"/>
  <c r="E177" i="4"/>
  <c r="Q176" i="4"/>
  <c r="P176" i="4"/>
  <c r="O176" i="4"/>
  <c r="N176" i="4"/>
  <c r="M176" i="4"/>
  <c r="L176" i="4"/>
  <c r="K176" i="4"/>
  <c r="J176" i="4"/>
  <c r="I176" i="4"/>
  <c r="H176" i="4"/>
  <c r="G176" i="4"/>
  <c r="F176" i="4"/>
  <c r="E176" i="4"/>
  <c r="Q175" i="4"/>
  <c r="P175" i="4"/>
  <c r="O175" i="4"/>
  <c r="N175" i="4"/>
  <c r="M175" i="4"/>
  <c r="L175" i="4"/>
  <c r="K175" i="4"/>
  <c r="J175" i="4"/>
  <c r="I175" i="4"/>
  <c r="H175" i="4"/>
  <c r="G175" i="4"/>
  <c r="F175" i="4"/>
  <c r="E175" i="4"/>
  <c r="Q174" i="4"/>
  <c r="P174" i="4"/>
  <c r="O174" i="4"/>
  <c r="N174" i="4"/>
  <c r="M174" i="4"/>
  <c r="L174" i="4"/>
  <c r="K174" i="4"/>
  <c r="J174" i="4"/>
  <c r="I174" i="4"/>
  <c r="H174" i="4"/>
  <c r="G174" i="4"/>
  <c r="F174" i="4"/>
  <c r="E174" i="4"/>
  <c r="Q173" i="4"/>
  <c r="P173" i="4"/>
  <c r="O173" i="4"/>
  <c r="N173" i="4"/>
  <c r="M173" i="4"/>
  <c r="L173" i="4"/>
  <c r="K173" i="4"/>
  <c r="J173" i="4"/>
  <c r="I173" i="4"/>
  <c r="H173" i="4"/>
  <c r="G173" i="4"/>
  <c r="F173" i="4"/>
  <c r="E173" i="4"/>
  <c r="Q172" i="4"/>
  <c r="P172" i="4"/>
  <c r="O172" i="4"/>
  <c r="N172" i="4"/>
  <c r="M172" i="4"/>
  <c r="L172" i="4"/>
  <c r="K172" i="4"/>
  <c r="J172" i="4"/>
  <c r="I172" i="4"/>
  <c r="H172" i="4"/>
  <c r="G172" i="4"/>
  <c r="F172" i="4"/>
  <c r="E172" i="4"/>
  <c r="Q171" i="4"/>
  <c r="P171" i="4"/>
  <c r="O171" i="4"/>
  <c r="N171" i="4"/>
  <c r="M171" i="4"/>
  <c r="L171" i="4"/>
  <c r="K171" i="4"/>
  <c r="J171" i="4"/>
  <c r="I171" i="4"/>
  <c r="H171" i="4"/>
  <c r="G171" i="4"/>
  <c r="F171" i="4"/>
  <c r="E171" i="4"/>
  <c r="Q170" i="4"/>
  <c r="P170" i="4"/>
  <c r="O170" i="4"/>
  <c r="N170" i="4"/>
  <c r="M170" i="4"/>
  <c r="L170" i="4"/>
  <c r="K170" i="4"/>
  <c r="J170" i="4"/>
  <c r="I170" i="4"/>
  <c r="H170" i="4"/>
  <c r="G170" i="4"/>
  <c r="F170" i="4"/>
  <c r="E170" i="4"/>
  <c r="Q169" i="4"/>
  <c r="P169" i="4"/>
  <c r="O169" i="4"/>
  <c r="N169" i="4"/>
  <c r="M169" i="4"/>
  <c r="L169" i="4"/>
  <c r="K169" i="4"/>
  <c r="J169" i="4"/>
  <c r="I169" i="4"/>
  <c r="H169" i="4"/>
  <c r="G169" i="4"/>
  <c r="F169" i="4"/>
  <c r="E169" i="4"/>
  <c r="Q168" i="4"/>
  <c r="P168" i="4"/>
  <c r="O168" i="4"/>
  <c r="N168" i="4"/>
  <c r="M168" i="4"/>
  <c r="L168" i="4"/>
  <c r="K168" i="4"/>
  <c r="J168" i="4"/>
  <c r="I168" i="4"/>
  <c r="H168" i="4"/>
  <c r="G168" i="4"/>
  <c r="F168" i="4"/>
  <c r="E168" i="4"/>
  <c r="Q167" i="4"/>
  <c r="P167" i="4"/>
  <c r="O167" i="4"/>
  <c r="N167" i="4"/>
  <c r="M167" i="4"/>
  <c r="L167" i="4"/>
  <c r="K167" i="4"/>
  <c r="J167" i="4"/>
  <c r="I167" i="4"/>
  <c r="H167" i="4"/>
  <c r="G167" i="4"/>
  <c r="F167" i="4"/>
  <c r="E167" i="4"/>
  <c r="Q166" i="4"/>
  <c r="P166" i="4"/>
  <c r="O166" i="4"/>
  <c r="N166" i="4"/>
  <c r="M166" i="4"/>
  <c r="L166" i="4"/>
  <c r="K166" i="4"/>
  <c r="J166" i="4"/>
  <c r="I166" i="4"/>
  <c r="H166" i="4"/>
  <c r="G166" i="4"/>
  <c r="F166" i="4"/>
  <c r="E166" i="4"/>
  <c r="Q165" i="4"/>
  <c r="P165" i="4"/>
  <c r="O165" i="4"/>
  <c r="N165" i="4"/>
  <c r="M165" i="4"/>
  <c r="L165" i="4"/>
  <c r="K165" i="4"/>
  <c r="J165" i="4"/>
  <c r="I165" i="4"/>
  <c r="H165" i="4"/>
  <c r="G165" i="4"/>
  <c r="F165" i="4"/>
  <c r="E165" i="4"/>
  <c r="Q164" i="4"/>
  <c r="P164" i="4"/>
  <c r="O164" i="4"/>
  <c r="N164" i="4"/>
  <c r="M164" i="4"/>
  <c r="L164" i="4"/>
  <c r="K164" i="4"/>
  <c r="J164" i="4"/>
  <c r="I164" i="4"/>
  <c r="H164" i="4"/>
  <c r="G164" i="4"/>
  <c r="F164" i="4"/>
  <c r="E164" i="4"/>
  <c r="Q163" i="4"/>
  <c r="P163" i="4"/>
  <c r="O163" i="4"/>
  <c r="N163" i="4"/>
  <c r="M163" i="4"/>
  <c r="L163" i="4"/>
  <c r="K163" i="4"/>
  <c r="J163" i="4"/>
  <c r="I163" i="4"/>
  <c r="H163" i="4"/>
  <c r="G163" i="4"/>
  <c r="F163" i="4"/>
  <c r="E163" i="4"/>
  <c r="Q162" i="4"/>
  <c r="P162" i="4"/>
  <c r="O162" i="4"/>
  <c r="N162" i="4"/>
  <c r="M162" i="4"/>
  <c r="L162" i="4"/>
  <c r="K162" i="4"/>
  <c r="J162" i="4"/>
  <c r="I162" i="4"/>
  <c r="H162" i="4"/>
  <c r="G162" i="4"/>
  <c r="F162" i="4"/>
  <c r="E162" i="4"/>
  <c r="Q161" i="4"/>
  <c r="P161" i="4"/>
  <c r="O161" i="4"/>
  <c r="N161" i="4"/>
  <c r="M161" i="4"/>
  <c r="L161" i="4"/>
  <c r="K161" i="4"/>
  <c r="J161" i="4"/>
  <c r="I161" i="4"/>
  <c r="H161" i="4"/>
  <c r="G161" i="4"/>
  <c r="F161" i="4"/>
  <c r="E161" i="4"/>
  <c r="Q160" i="4"/>
  <c r="P160" i="4"/>
  <c r="O160" i="4"/>
  <c r="N160" i="4"/>
  <c r="M160" i="4"/>
  <c r="L160" i="4"/>
  <c r="K160" i="4"/>
  <c r="J160" i="4"/>
  <c r="I160" i="4"/>
  <c r="H160" i="4"/>
  <c r="G160" i="4"/>
  <c r="F160" i="4"/>
  <c r="E160" i="4"/>
  <c r="Q159" i="4"/>
  <c r="P159" i="4"/>
  <c r="O159" i="4"/>
  <c r="N159" i="4"/>
  <c r="M159" i="4"/>
  <c r="L159" i="4"/>
  <c r="K159" i="4"/>
  <c r="J159" i="4"/>
  <c r="I159" i="4"/>
  <c r="H159" i="4"/>
  <c r="G159" i="4"/>
  <c r="F159" i="4"/>
  <c r="E159" i="4"/>
  <c r="Q158" i="4"/>
  <c r="P158" i="4"/>
  <c r="O158" i="4"/>
  <c r="N158" i="4"/>
  <c r="M158" i="4"/>
  <c r="L158" i="4"/>
  <c r="K158" i="4"/>
  <c r="J158" i="4"/>
  <c r="I158" i="4"/>
  <c r="H158" i="4"/>
  <c r="G158" i="4"/>
  <c r="F158" i="4"/>
  <c r="E158" i="4"/>
  <c r="Q157" i="4"/>
  <c r="P157" i="4"/>
  <c r="O157" i="4"/>
  <c r="N157" i="4"/>
  <c r="M157" i="4"/>
  <c r="L157" i="4"/>
  <c r="K157" i="4"/>
  <c r="J157" i="4"/>
  <c r="I157" i="4"/>
  <c r="H157" i="4"/>
  <c r="G157" i="4"/>
  <c r="F157" i="4"/>
  <c r="E157" i="4"/>
  <c r="Q156" i="4"/>
  <c r="P156" i="4"/>
  <c r="O156" i="4"/>
  <c r="N156" i="4"/>
  <c r="M156" i="4"/>
  <c r="L156" i="4"/>
  <c r="K156" i="4"/>
  <c r="J156" i="4"/>
  <c r="I156" i="4"/>
  <c r="H156" i="4"/>
  <c r="G156" i="4"/>
  <c r="F156" i="4"/>
  <c r="E156" i="4"/>
  <c r="Q155" i="4"/>
  <c r="P155" i="4"/>
  <c r="O155" i="4"/>
  <c r="N155" i="4"/>
  <c r="M155" i="4"/>
  <c r="L155" i="4"/>
  <c r="K155" i="4"/>
  <c r="J155" i="4"/>
  <c r="I155" i="4"/>
  <c r="H155" i="4"/>
  <c r="G155" i="4"/>
  <c r="F155" i="4"/>
  <c r="E155" i="4"/>
  <c r="Q154" i="4"/>
  <c r="P154" i="4"/>
  <c r="O154" i="4"/>
  <c r="N154" i="4"/>
  <c r="M154" i="4"/>
  <c r="L154" i="4"/>
  <c r="K154" i="4"/>
  <c r="J154" i="4"/>
  <c r="I154" i="4"/>
  <c r="H154" i="4"/>
  <c r="G154" i="4"/>
  <c r="F154" i="4"/>
  <c r="E154" i="4"/>
  <c r="Q153" i="4"/>
  <c r="P153" i="4"/>
  <c r="O153" i="4"/>
  <c r="N153" i="4"/>
  <c r="M153" i="4"/>
  <c r="L153" i="4"/>
  <c r="K153" i="4"/>
  <c r="J153" i="4"/>
  <c r="I153" i="4"/>
  <c r="H153" i="4"/>
  <c r="G153" i="4"/>
  <c r="F153" i="4"/>
  <c r="E153" i="4"/>
  <c r="Q152" i="4"/>
  <c r="P152" i="4"/>
  <c r="O152" i="4"/>
  <c r="N152" i="4"/>
  <c r="M152" i="4"/>
  <c r="L152" i="4"/>
  <c r="K152" i="4"/>
  <c r="J152" i="4"/>
  <c r="I152" i="4"/>
  <c r="H152" i="4"/>
  <c r="G152" i="4"/>
  <c r="F152" i="4"/>
  <c r="E152" i="4"/>
  <c r="Q151" i="4"/>
  <c r="P151" i="4"/>
  <c r="O151" i="4"/>
  <c r="N151" i="4"/>
  <c r="M151" i="4"/>
  <c r="L151" i="4"/>
  <c r="K151" i="4"/>
  <c r="J151" i="4"/>
  <c r="I151" i="4"/>
  <c r="H151" i="4"/>
  <c r="G151" i="4"/>
  <c r="F151" i="4"/>
  <c r="E151" i="4"/>
  <c r="Q150" i="4"/>
  <c r="P150" i="4"/>
  <c r="O150" i="4"/>
  <c r="N150" i="4"/>
  <c r="M150" i="4"/>
  <c r="L150" i="4"/>
  <c r="K150" i="4"/>
  <c r="J150" i="4"/>
  <c r="I150" i="4"/>
  <c r="H150" i="4"/>
  <c r="G150" i="4"/>
  <c r="F150" i="4"/>
  <c r="E150" i="4"/>
  <c r="Q149" i="4"/>
  <c r="P149" i="4"/>
  <c r="O149" i="4"/>
  <c r="N149" i="4"/>
  <c r="M149" i="4"/>
  <c r="L149" i="4"/>
  <c r="K149" i="4"/>
  <c r="J149" i="4"/>
  <c r="I149" i="4"/>
  <c r="H149" i="4"/>
  <c r="G149" i="4"/>
  <c r="F149" i="4"/>
  <c r="E149" i="4"/>
  <c r="Q148" i="4"/>
  <c r="P148" i="4"/>
  <c r="O148" i="4"/>
  <c r="N148" i="4"/>
  <c r="M148" i="4"/>
  <c r="L148" i="4"/>
  <c r="K148" i="4"/>
  <c r="J148" i="4"/>
  <c r="I148" i="4"/>
  <c r="H148" i="4"/>
  <c r="G148" i="4"/>
  <c r="F148" i="4"/>
  <c r="E148" i="4"/>
  <c r="Q147" i="4"/>
  <c r="P147" i="4"/>
  <c r="O147" i="4"/>
  <c r="N147" i="4"/>
  <c r="M147" i="4"/>
  <c r="L147" i="4"/>
  <c r="K147" i="4"/>
  <c r="J147" i="4"/>
  <c r="I147" i="4"/>
  <c r="H147" i="4"/>
  <c r="G147" i="4"/>
  <c r="F147" i="4"/>
  <c r="E147" i="4"/>
  <c r="Q146" i="4"/>
  <c r="P146" i="4"/>
  <c r="O146" i="4"/>
  <c r="N146" i="4"/>
  <c r="M146" i="4"/>
  <c r="L146" i="4"/>
  <c r="K146" i="4"/>
  <c r="J146" i="4"/>
  <c r="I146" i="4"/>
  <c r="H146" i="4"/>
  <c r="G146" i="4"/>
  <c r="F146" i="4"/>
  <c r="E146" i="4"/>
  <c r="Q145" i="4"/>
  <c r="P145" i="4"/>
  <c r="O145" i="4"/>
  <c r="N145" i="4"/>
  <c r="M145" i="4"/>
  <c r="L145" i="4"/>
  <c r="K145" i="4"/>
  <c r="J145" i="4"/>
  <c r="I145" i="4"/>
  <c r="H145" i="4"/>
  <c r="G145" i="4"/>
  <c r="F145" i="4"/>
  <c r="E145" i="4"/>
  <c r="Q144" i="4"/>
  <c r="P144" i="4"/>
  <c r="O144" i="4"/>
  <c r="N144" i="4"/>
  <c r="M144" i="4"/>
  <c r="L144" i="4"/>
  <c r="K144" i="4"/>
  <c r="J144" i="4"/>
  <c r="I144" i="4"/>
  <c r="H144" i="4"/>
  <c r="G144" i="4"/>
  <c r="F144" i="4"/>
  <c r="E144" i="4"/>
  <c r="Q143" i="4"/>
  <c r="P143" i="4"/>
  <c r="O143" i="4"/>
  <c r="N143" i="4"/>
  <c r="M143" i="4"/>
  <c r="L143" i="4"/>
  <c r="K143" i="4"/>
  <c r="J143" i="4"/>
  <c r="I143" i="4"/>
  <c r="H143" i="4"/>
  <c r="G143" i="4"/>
  <c r="F143" i="4"/>
  <c r="E143" i="4"/>
  <c r="Q142" i="4"/>
  <c r="P142" i="4"/>
  <c r="O142" i="4"/>
  <c r="N142" i="4"/>
  <c r="M142" i="4"/>
  <c r="L142" i="4"/>
  <c r="K142" i="4"/>
  <c r="J142" i="4"/>
  <c r="I142" i="4"/>
  <c r="H142" i="4"/>
  <c r="G142" i="4"/>
  <c r="F142" i="4"/>
  <c r="E142" i="4"/>
  <c r="Q141" i="4"/>
  <c r="P141" i="4"/>
  <c r="O141" i="4"/>
  <c r="N141" i="4"/>
  <c r="M141" i="4"/>
  <c r="L141" i="4"/>
  <c r="K141" i="4"/>
  <c r="J141" i="4"/>
  <c r="I141" i="4"/>
  <c r="H141" i="4"/>
  <c r="G141" i="4"/>
  <c r="F141" i="4"/>
  <c r="E141" i="4"/>
  <c r="Q140" i="4"/>
  <c r="P140" i="4"/>
  <c r="O140" i="4"/>
  <c r="N140" i="4"/>
  <c r="M140" i="4"/>
  <c r="L140" i="4"/>
  <c r="K140" i="4"/>
  <c r="J140" i="4"/>
  <c r="I140" i="4"/>
  <c r="H140" i="4"/>
  <c r="G140" i="4"/>
  <c r="F140" i="4"/>
  <c r="E140" i="4"/>
  <c r="Q139" i="4"/>
  <c r="P139" i="4"/>
  <c r="O139" i="4"/>
  <c r="N139" i="4"/>
  <c r="M139" i="4"/>
  <c r="L139" i="4"/>
  <c r="K139" i="4"/>
  <c r="J139" i="4"/>
  <c r="I139" i="4"/>
  <c r="H139" i="4"/>
  <c r="G139" i="4"/>
  <c r="F139" i="4"/>
  <c r="E139" i="4"/>
  <c r="Q138" i="4"/>
  <c r="P138" i="4"/>
  <c r="O138" i="4"/>
  <c r="N138" i="4"/>
  <c r="M138" i="4"/>
  <c r="L138" i="4"/>
  <c r="K138" i="4"/>
  <c r="J138" i="4"/>
  <c r="I138" i="4"/>
  <c r="H138" i="4"/>
  <c r="G138" i="4"/>
  <c r="F138" i="4"/>
  <c r="E138" i="4"/>
  <c r="Q137" i="4"/>
  <c r="P137" i="4"/>
  <c r="O137" i="4"/>
  <c r="N137" i="4"/>
  <c r="M137" i="4"/>
  <c r="L137" i="4"/>
  <c r="K137" i="4"/>
  <c r="J137" i="4"/>
  <c r="I137" i="4"/>
  <c r="H137" i="4"/>
  <c r="G137" i="4"/>
  <c r="F137" i="4"/>
  <c r="E137" i="4"/>
  <c r="Q136" i="4"/>
  <c r="P136" i="4"/>
  <c r="O136" i="4"/>
  <c r="N136" i="4"/>
  <c r="M136" i="4"/>
  <c r="L136" i="4"/>
  <c r="K136" i="4"/>
  <c r="J136" i="4"/>
  <c r="I136" i="4"/>
  <c r="H136" i="4"/>
  <c r="G136" i="4"/>
  <c r="F136" i="4"/>
  <c r="E136" i="4"/>
  <c r="Q135" i="4"/>
  <c r="P135" i="4"/>
  <c r="O135" i="4"/>
  <c r="N135" i="4"/>
  <c r="M135" i="4"/>
  <c r="L135" i="4"/>
  <c r="K135" i="4"/>
  <c r="J135" i="4"/>
  <c r="I135" i="4"/>
  <c r="H135" i="4"/>
  <c r="G135" i="4"/>
  <c r="F135" i="4"/>
  <c r="E135" i="4"/>
  <c r="Q134" i="4"/>
  <c r="P134" i="4"/>
  <c r="O134" i="4"/>
  <c r="N134" i="4"/>
  <c r="M134" i="4"/>
  <c r="L134" i="4"/>
  <c r="K134" i="4"/>
  <c r="J134" i="4"/>
  <c r="I134" i="4"/>
  <c r="H134" i="4"/>
  <c r="G134" i="4"/>
  <c r="F134" i="4"/>
  <c r="E134" i="4"/>
  <c r="Q133" i="4"/>
  <c r="P133" i="4"/>
  <c r="O133" i="4"/>
  <c r="N133" i="4"/>
  <c r="M133" i="4"/>
  <c r="L133" i="4"/>
  <c r="K133" i="4"/>
  <c r="J133" i="4"/>
  <c r="I133" i="4"/>
  <c r="H133" i="4"/>
  <c r="G133" i="4"/>
  <c r="F133" i="4"/>
  <c r="E133" i="4"/>
  <c r="Q132" i="4"/>
  <c r="P132" i="4"/>
  <c r="O132" i="4"/>
  <c r="N132" i="4"/>
  <c r="M132" i="4"/>
  <c r="L132" i="4"/>
  <c r="K132" i="4"/>
  <c r="J132" i="4"/>
  <c r="I132" i="4"/>
  <c r="H132" i="4"/>
  <c r="G132" i="4"/>
  <c r="F132" i="4"/>
  <c r="E132" i="4"/>
  <c r="Q131" i="4"/>
  <c r="P131" i="4"/>
  <c r="O131" i="4"/>
  <c r="N131" i="4"/>
  <c r="M131" i="4"/>
  <c r="L131" i="4"/>
  <c r="K131" i="4"/>
  <c r="J131" i="4"/>
  <c r="I131" i="4"/>
  <c r="H131" i="4"/>
  <c r="G131" i="4"/>
  <c r="F131" i="4"/>
  <c r="E131" i="4"/>
  <c r="Q130" i="4"/>
  <c r="P130" i="4"/>
  <c r="O130" i="4"/>
  <c r="N130" i="4"/>
  <c r="M130" i="4"/>
  <c r="L130" i="4"/>
  <c r="K130" i="4"/>
  <c r="J130" i="4"/>
  <c r="I130" i="4"/>
  <c r="H130" i="4"/>
  <c r="G130" i="4"/>
  <c r="F130" i="4"/>
  <c r="E130" i="4"/>
  <c r="Q129" i="4"/>
  <c r="P129" i="4"/>
  <c r="O129" i="4"/>
  <c r="N129" i="4"/>
  <c r="M129" i="4"/>
  <c r="L129" i="4"/>
  <c r="K129" i="4"/>
  <c r="J129" i="4"/>
  <c r="I129" i="4"/>
  <c r="H129" i="4"/>
  <c r="G129" i="4"/>
  <c r="F129" i="4"/>
  <c r="E129" i="4"/>
  <c r="Q128" i="4"/>
  <c r="P128" i="4"/>
  <c r="O128" i="4"/>
  <c r="N128" i="4"/>
  <c r="M128" i="4"/>
  <c r="L128" i="4"/>
  <c r="K128" i="4"/>
  <c r="J128" i="4"/>
  <c r="I128" i="4"/>
  <c r="H128" i="4"/>
  <c r="G128" i="4"/>
  <c r="F128" i="4"/>
  <c r="E128" i="4"/>
  <c r="Q127" i="4"/>
  <c r="P127" i="4"/>
  <c r="O127" i="4"/>
  <c r="N127" i="4"/>
  <c r="M127" i="4"/>
  <c r="L127" i="4"/>
  <c r="K127" i="4"/>
  <c r="J127" i="4"/>
  <c r="I127" i="4"/>
  <c r="H127" i="4"/>
  <c r="G127" i="4"/>
  <c r="F127" i="4"/>
  <c r="E127" i="4"/>
  <c r="Q126" i="4"/>
  <c r="P126" i="4"/>
  <c r="O126" i="4"/>
  <c r="N126" i="4"/>
  <c r="M126" i="4"/>
  <c r="L126" i="4"/>
  <c r="K126" i="4"/>
  <c r="J126" i="4"/>
  <c r="I126" i="4"/>
  <c r="H126" i="4"/>
  <c r="G126" i="4"/>
  <c r="F126" i="4"/>
  <c r="E126" i="4"/>
  <c r="Q125" i="4"/>
  <c r="P125" i="4"/>
  <c r="O125" i="4"/>
  <c r="N125" i="4"/>
  <c r="M125" i="4"/>
  <c r="L125" i="4"/>
  <c r="K125" i="4"/>
  <c r="J125" i="4"/>
  <c r="I125" i="4"/>
  <c r="H125" i="4"/>
  <c r="G125" i="4"/>
  <c r="F125" i="4"/>
  <c r="E125" i="4"/>
  <c r="Q124" i="4"/>
  <c r="P124" i="4"/>
  <c r="O124" i="4"/>
  <c r="N124" i="4"/>
  <c r="M124" i="4"/>
  <c r="L124" i="4"/>
  <c r="K124" i="4"/>
  <c r="J124" i="4"/>
  <c r="I124" i="4"/>
  <c r="H124" i="4"/>
  <c r="G124" i="4"/>
  <c r="F124" i="4"/>
  <c r="E124" i="4"/>
  <c r="Q123" i="4"/>
  <c r="P123" i="4"/>
  <c r="O123" i="4"/>
  <c r="N123" i="4"/>
  <c r="M123" i="4"/>
  <c r="L123" i="4"/>
  <c r="K123" i="4"/>
  <c r="J123" i="4"/>
  <c r="I123" i="4"/>
  <c r="H123" i="4"/>
  <c r="G123" i="4"/>
  <c r="F123" i="4"/>
  <c r="E123" i="4"/>
  <c r="Q122" i="4"/>
  <c r="P122" i="4"/>
  <c r="O122" i="4"/>
  <c r="N122" i="4"/>
  <c r="M122" i="4"/>
  <c r="L122" i="4"/>
  <c r="K122" i="4"/>
  <c r="J122" i="4"/>
  <c r="I122" i="4"/>
  <c r="H122" i="4"/>
  <c r="G122" i="4"/>
  <c r="F122" i="4"/>
  <c r="E122" i="4"/>
  <c r="Q121" i="4"/>
  <c r="P121" i="4"/>
  <c r="O121" i="4"/>
  <c r="N121" i="4"/>
  <c r="M121" i="4"/>
  <c r="L121" i="4"/>
  <c r="K121" i="4"/>
  <c r="J121" i="4"/>
  <c r="I121" i="4"/>
  <c r="H121" i="4"/>
  <c r="G121" i="4"/>
  <c r="F121" i="4"/>
  <c r="E121" i="4"/>
  <c r="Q120" i="4"/>
  <c r="P120" i="4"/>
  <c r="O120" i="4"/>
  <c r="N120" i="4"/>
  <c r="M120" i="4"/>
  <c r="L120" i="4"/>
  <c r="K120" i="4"/>
  <c r="J120" i="4"/>
  <c r="I120" i="4"/>
  <c r="H120" i="4"/>
  <c r="G120" i="4"/>
  <c r="F120" i="4"/>
  <c r="E120" i="4"/>
  <c r="Q119" i="4"/>
  <c r="P119" i="4"/>
  <c r="O119" i="4"/>
  <c r="N119" i="4"/>
  <c r="M119" i="4"/>
  <c r="L119" i="4"/>
  <c r="K119" i="4"/>
  <c r="J119" i="4"/>
  <c r="I119" i="4"/>
  <c r="H119" i="4"/>
  <c r="G119" i="4"/>
  <c r="F119" i="4"/>
  <c r="E119" i="4"/>
  <c r="Q118" i="4"/>
  <c r="P118" i="4"/>
  <c r="O118" i="4"/>
  <c r="N118" i="4"/>
  <c r="M118" i="4"/>
  <c r="L118" i="4"/>
  <c r="K118" i="4"/>
  <c r="J118" i="4"/>
  <c r="I118" i="4"/>
  <c r="H118" i="4"/>
  <c r="G118" i="4"/>
  <c r="F118" i="4"/>
  <c r="E118" i="4"/>
  <c r="Q117" i="4"/>
  <c r="P117" i="4"/>
  <c r="O117" i="4"/>
  <c r="N117" i="4"/>
  <c r="M117" i="4"/>
  <c r="L117" i="4"/>
  <c r="K117" i="4"/>
  <c r="J117" i="4"/>
  <c r="I117" i="4"/>
  <c r="H117" i="4"/>
  <c r="G117" i="4"/>
  <c r="F117" i="4"/>
  <c r="E117" i="4"/>
  <c r="Q116" i="4"/>
  <c r="P116" i="4"/>
  <c r="O116" i="4"/>
  <c r="N116" i="4"/>
  <c r="M116" i="4"/>
  <c r="L116" i="4"/>
  <c r="K116" i="4"/>
  <c r="J116" i="4"/>
  <c r="I116" i="4"/>
  <c r="H116" i="4"/>
  <c r="G116" i="4"/>
  <c r="F116" i="4"/>
  <c r="E116" i="4"/>
  <c r="Q115" i="4"/>
  <c r="P115" i="4"/>
  <c r="O115" i="4"/>
  <c r="N115" i="4"/>
  <c r="M115" i="4"/>
  <c r="L115" i="4"/>
  <c r="K115" i="4"/>
  <c r="J115" i="4"/>
  <c r="I115" i="4"/>
  <c r="H115" i="4"/>
  <c r="G115" i="4"/>
  <c r="F115" i="4"/>
  <c r="E115" i="4"/>
  <c r="Q114" i="4"/>
  <c r="P114" i="4"/>
  <c r="O114" i="4"/>
  <c r="N114" i="4"/>
  <c r="M114" i="4"/>
  <c r="L114" i="4"/>
  <c r="K114" i="4"/>
  <c r="J114" i="4"/>
  <c r="I114" i="4"/>
  <c r="H114" i="4"/>
  <c r="G114" i="4"/>
  <c r="F114" i="4"/>
  <c r="E114" i="4"/>
  <c r="Q113" i="4"/>
  <c r="P113" i="4"/>
  <c r="O113" i="4"/>
  <c r="N113" i="4"/>
  <c r="M113" i="4"/>
  <c r="L113" i="4"/>
  <c r="K113" i="4"/>
  <c r="J113" i="4"/>
  <c r="I113" i="4"/>
  <c r="H113" i="4"/>
  <c r="G113" i="4"/>
  <c r="F113" i="4"/>
  <c r="E113" i="4"/>
  <c r="Q112" i="4"/>
  <c r="P112" i="4"/>
  <c r="O112" i="4"/>
  <c r="N112" i="4"/>
  <c r="M112" i="4"/>
  <c r="L112" i="4"/>
  <c r="K112" i="4"/>
  <c r="J112" i="4"/>
  <c r="I112" i="4"/>
  <c r="H112" i="4"/>
  <c r="G112" i="4"/>
  <c r="F112" i="4"/>
  <c r="E112" i="4"/>
  <c r="Q111" i="4"/>
  <c r="P111" i="4"/>
  <c r="O111" i="4"/>
  <c r="N111" i="4"/>
  <c r="M111" i="4"/>
  <c r="L111" i="4"/>
  <c r="K111" i="4"/>
  <c r="J111" i="4"/>
  <c r="I111" i="4"/>
  <c r="H111" i="4"/>
  <c r="G111" i="4"/>
  <c r="F111" i="4"/>
  <c r="E111" i="4"/>
  <c r="Q110" i="4"/>
  <c r="P110" i="4"/>
  <c r="O110" i="4"/>
  <c r="N110" i="4"/>
  <c r="M110" i="4"/>
  <c r="L110" i="4"/>
  <c r="K110" i="4"/>
  <c r="J110" i="4"/>
  <c r="I110" i="4"/>
  <c r="H110" i="4"/>
  <c r="G110" i="4"/>
  <c r="F110" i="4"/>
  <c r="E110" i="4"/>
  <c r="Q109" i="4"/>
  <c r="P109" i="4"/>
  <c r="O109" i="4"/>
  <c r="N109" i="4"/>
  <c r="M109" i="4"/>
  <c r="L109" i="4"/>
  <c r="K109" i="4"/>
  <c r="J109" i="4"/>
  <c r="I109" i="4"/>
  <c r="H109" i="4"/>
  <c r="G109" i="4"/>
  <c r="F109" i="4"/>
  <c r="E109" i="4"/>
  <c r="Q108" i="4"/>
  <c r="P108" i="4"/>
  <c r="O108" i="4"/>
  <c r="N108" i="4"/>
  <c r="M108" i="4"/>
  <c r="L108" i="4"/>
  <c r="K108" i="4"/>
  <c r="J108" i="4"/>
  <c r="I108" i="4"/>
  <c r="H108" i="4"/>
  <c r="G108" i="4"/>
  <c r="F108" i="4"/>
  <c r="E108" i="4"/>
  <c r="Q107" i="4"/>
  <c r="P107" i="4"/>
  <c r="O107" i="4"/>
  <c r="N107" i="4"/>
  <c r="M107" i="4"/>
  <c r="L107" i="4"/>
  <c r="K107" i="4"/>
  <c r="J107" i="4"/>
  <c r="I107" i="4"/>
  <c r="H107" i="4"/>
  <c r="G107" i="4"/>
  <c r="F107" i="4"/>
  <c r="E107" i="4"/>
  <c r="Q106" i="4"/>
  <c r="P106" i="4"/>
  <c r="O106" i="4"/>
  <c r="N106" i="4"/>
  <c r="M106" i="4"/>
  <c r="L106" i="4"/>
  <c r="K106" i="4"/>
  <c r="J106" i="4"/>
  <c r="I106" i="4"/>
  <c r="H106" i="4"/>
  <c r="G106" i="4"/>
  <c r="F106" i="4"/>
  <c r="E106" i="4"/>
  <c r="Q105" i="4"/>
  <c r="P105" i="4"/>
  <c r="O105" i="4"/>
  <c r="N105" i="4"/>
  <c r="M105" i="4"/>
  <c r="L105" i="4"/>
  <c r="K105" i="4"/>
  <c r="J105" i="4"/>
  <c r="I105" i="4"/>
  <c r="H105" i="4"/>
  <c r="G105" i="4"/>
  <c r="F105" i="4"/>
  <c r="E105" i="4"/>
  <c r="Q104" i="4"/>
  <c r="P104" i="4"/>
  <c r="O104" i="4"/>
  <c r="N104" i="4"/>
  <c r="M104" i="4"/>
  <c r="L104" i="4"/>
  <c r="K104" i="4"/>
  <c r="J104" i="4"/>
  <c r="I104" i="4"/>
  <c r="H104" i="4"/>
  <c r="G104" i="4"/>
  <c r="F104" i="4"/>
  <c r="E104" i="4"/>
  <c r="Q103" i="4"/>
  <c r="P103" i="4"/>
  <c r="O103" i="4"/>
  <c r="N103" i="4"/>
  <c r="M103" i="4"/>
  <c r="L103" i="4"/>
  <c r="K103" i="4"/>
  <c r="J103" i="4"/>
  <c r="I103" i="4"/>
  <c r="H103" i="4"/>
  <c r="G103" i="4"/>
  <c r="F103" i="4"/>
  <c r="E103" i="4"/>
  <c r="Q102" i="4"/>
  <c r="P102" i="4"/>
  <c r="O102" i="4"/>
  <c r="N102" i="4"/>
  <c r="M102" i="4"/>
  <c r="L102" i="4"/>
  <c r="K102" i="4"/>
  <c r="J102" i="4"/>
  <c r="I102" i="4"/>
  <c r="H102" i="4"/>
  <c r="G102" i="4"/>
  <c r="F102" i="4"/>
  <c r="E102" i="4"/>
  <c r="Q101" i="4"/>
  <c r="P101" i="4"/>
  <c r="O101" i="4"/>
  <c r="N101" i="4"/>
  <c r="M101" i="4"/>
  <c r="L101" i="4"/>
  <c r="K101" i="4"/>
  <c r="J101" i="4"/>
  <c r="I101" i="4"/>
  <c r="H101" i="4"/>
  <c r="G101" i="4"/>
  <c r="F101" i="4"/>
  <c r="E101" i="4"/>
  <c r="Q100" i="4"/>
  <c r="P100" i="4"/>
  <c r="O100" i="4"/>
  <c r="N100" i="4"/>
  <c r="M100" i="4"/>
  <c r="L100" i="4"/>
  <c r="K100" i="4"/>
  <c r="J100" i="4"/>
  <c r="I100" i="4"/>
  <c r="H100" i="4"/>
  <c r="G100" i="4"/>
  <c r="F100" i="4"/>
  <c r="E100" i="4"/>
  <c r="Q99" i="4"/>
  <c r="P99" i="4"/>
  <c r="O99" i="4"/>
  <c r="N99" i="4"/>
  <c r="M99" i="4"/>
  <c r="L99" i="4"/>
  <c r="K99" i="4"/>
  <c r="J99" i="4"/>
  <c r="I99" i="4"/>
  <c r="H99" i="4"/>
  <c r="G99" i="4"/>
  <c r="F99" i="4"/>
  <c r="E99" i="4"/>
  <c r="Q98" i="4"/>
  <c r="P98" i="4"/>
  <c r="O98" i="4"/>
  <c r="N98" i="4"/>
  <c r="M98" i="4"/>
  <c r="L98" i="4"/>
  <c r="K98" i="4"/>
  <c r="J98" i="4"/>
  <c r="I98" i="4"/>
  <c r="H98" i="4"/>
  <c r="G98" i="4"/>
  <c r="F98" i="4"/>
  <c r="E98" i="4"/>
  <c r="Q97" i="4"/>
  <c r="P97" i="4"/>
  <c r="O97" i="4"/>
  <c r="N97" i="4"/>
  <c r="M97" i="4"/>
  <c r="L97" i="4"/>
  <c r="K97" i="4"/>
  <c r="J97" i="4"/>
  <c r="I97" i="4"/>
  <c r="H97" i="4"/>
  <c r="G97" i="4"/>
  <c r="F97" i="4"/>
  <c r="E97" i="4"/>
  <c r="Q96" i="4"/>
  <c r="P96" i="4"/>
  <c r="O96" i="4"/>
  <c r="N96" i="4"/>
  <c r="M96" i="4"/>
  <c r="L96" i="4"/>
  <c r="K96" i="4"/>
  <c r="J96" i="4"/>
  <c r="I96" i="4"/>
  <c r="H96" i="4"/>
  <c r="G96" i="4"/>
  <c r="F96" i="4"/>
  <c r="E96" i="4"/>
  <c r="Q95" i="4"/>
  <c r="P95" i="4"/>
  <c r="O95" i="4"/>
  <c r="N95" i="4"/>
  <c r="M95" i="4"/>
  <c r="L95" i="4"/>
  <c r="K95" i="4"/>
  <c r="J95" i="4"/>
  <c r="I95" i="4"/>
  <c r="H95" i="4"/>
  <c r="G95" i="4"/>
  <c r="F95" i="4"/>
  <c r="E95" i="4"/>
  <c r="Q94" i="4"/>
  <c r="P94" i="4"/>
  <c r="O94" i="4"/>
  <c r="N94" i="4"/>
  <c r="M94" i="4"/>
  <c r="L94" i="4"/>
  <c r="K94" i="4"/>
  <c r="J94" i="4"/>
  <c r="I94" i="4"/>
  <c r="H94" i="4"/>
  <c r="G94" i="4"/>
  <c r="F94" i="4"/>
  <c r="E94" i="4"/>
  <c r="Q93" i="4"/>
  <c r="P93" i="4"/>
  <c r="O93" i="4"/>
  <c r="N93" i="4"/>
  <c r="M93" i="4"/>
  <c r="L93" i="4"/>
  <c r="K93" i="4"/>
  <c r="J93" i="4"/>
  <c r="I93" i="4"/>
  <c r="H93" i="4"/>
  <c r="G93" i="4"/>
  <c r="F93" i="4"/>
  <c r="E93" i="4"/>
  <c r="Q92" i="4"/>
  <c r="P92" i="4"/>
  <c r="O92" i="4"/>
  <c r="N92" i="4"/>
  <c r="M92" i="4"/>
  <c r="L92" i="4"/>
  <c r="K92" i="4"/>
  <c r="J92" i="4"/>
  <c r="I92" i="4"/>
  <c r="H92" i="4"/>
  <c r="G92" i="4"/>
  <c r="F92" i="4"/>
  <c r="E92" i="4"/>
  <c r="Q91" i="4"/>
  <c r="P91" i="4"/>
  <c r="O91" i="4"/>
  <c r="N91" i="4"/>
  <c r="M91" i="4"/>
  <c r="L91" i="4"/>
  <c r="K91" i="4"/>
  <c r="J91" i="4"/>
  <c r="I91" i="4"/>
  <c r="H91" i="4"/>
  <c r="G91" i="4"/>
  <c r="F91" i="4"/>
  <c r="E91" i="4"/>
  <c r="Q90" i="4"/>
  <c r="P90" i="4"/>
  <c r="O90" i="4"/>
  <c r="N90" i="4"/>
  <c r="M90" i="4"/>
  <c r="L90" i="4"/>
  <c r="K90" i="4"/>
  <c r="J90" i="4"/>
  <c r="I90" i="4"/>
  <c r="H90" i="4"/>
  <c r="G90" i="4"/>
  <c r="F90" i="4"/>
  <c r="E90" i="4"/>
  <c r="Q89" i="4"/>
  <c r="P89" i="4"/>
  <c r="O89" i="4"/>
  <c r="N89" i="4"/>
  <c r="M89" i="4"/>
  <c r="L89" i="4"/>
  <c r="K89" i="4"/>
  <c r="J89" i="4"/>
  <c r="I89" i="4"/>
  <c r="H89" i="4"/>
  <c r="G89" i="4"/>
  <c r="F89" i="4"/>
  <c r="E89" i="4"/>
  <c r="Q88" i="4"/>
  <c r="P88" i="4"/>
  <c r="O88" i="4"/>
  <c r="N88" i="4"/>
  <c r="M88" i="4"/>
  <c r="L88" i="4"/>
  <c r="K88" i="4"/>
  <c r="J88" i="4"/>
  <c r="I88" i="4"/>
  <c r="H88" i="4"/>
  <c r="G88" i="4"/>
  <c r="F88" i="4"/>
  <c r="E88" i="4"/>
  <c r="Q87" i="4"/>
  <c r="P87" i="4"/>
  <c r="O87" i="4"/>
  <c r="N87" i="4"/>
  <c r="M87" i="4"/>
  <c r="L87" i="4"/>
  <c r="K87" i="4"/>
  <c r="J87" i="4"/>
  <c r="I87" i="4"/>
  <c r="H87" i="4"/>
  <c r="G87" i="4"/>
  <c r="F87" i="4"/>
  <c r="E87" i="4"/>
  <c r="Q86" i="4"/>
  <c r="P86" i="4"/>
  <c r="O86" i="4"/>
  <c r="N86" i="4"/>
  <c r="M86" i="4"/>
  <c r="L86" i="4"/>
  <c r="K86" i="4"/>
  <c r="J86" i="4"/>
  <c r="I86" i="4"/>
  <c r="H86" i="4"/>
  <c r="G86" i="4"/>
  <c r="F86" i="4"/>
  <c r="E86" i="4"/>
  <c r="Q85" i="4"/>
  <c r="P85" i="4"/>
  <c r="O85" i="4"/>
  <c r="N85" i="4"/>
  <c r="M85" i="4"/>
  <c r="L85" i="4"/>
  <c r="K85" i="4"/>
  <c r="J85" i="4"/>
  <c r="I85" i="4"/>
  <c r="H85" i="4"/>
  <c r="G85" i="4"/>
  <c r="F85" i="4"/>
  <c r="E85" i="4"/>
  <c r="Q84" i="4"/>
  <c r="P84" i="4"/>
  <c r="O84" i="4"/>
  <c r="N84" i="4"/>
  <c r="M84" i="4"/>
  <c r="L84" i="4"/>
  <c r="K84" i="4"/>
  <c r="J84" i="4"/>
  <c r="I84" i="4"/>
  <c r="H84" i="4"/>
  <c r="G84" i="4"/>
  <c r="F84" i="4"/>
  <c r="E84" i="4"/>
  <c r="Q83" i="4"/>
  <c r="P83" i="4"/>
  <c r="O83" i="4"/>
  <c r="N83" i="4"/>
  <c r="M83" i="4"/>
  <c r="L83" i="4"/>
  <c r="K83" i="4"/>
  <c r="J83" i="4"/>
  <c r="I83" i="4"/>
  <c r="H83" i="4"/>
  <c r="G83" i="4"/>
  <c r="F83" i="4"/>
  <c r="E83" i="4"/>
  <c r="Q82" i="4"/>
  <c r="P82" i="4"/>
  <c r="O82" i="4"/>
  <c r="N82" i="4"/>
  <c r="M82" i="4"/>
  <c r="L82" i="4"/>
  <c r="K82" i="4"/>
  <c r="J82" i="4"/>
  <c r="I82" i="4"/>
  <c r="H82" i="4"/>
  <c r="G82" i="4"/>
  <c r="F82" i="4"/>
  <c r="E82" i="4"/>
  <c r="Q81" i="4"/>
  <c r="P81" i="4"/>
  <c r="O81" i="4"/>
  <c r="N81" i="4"/>
  <c r="M81" i="4"/>
  <c r="L81" i="4"/>
  <c r="K81" i="4"/>
  <c r="J81" i="4"/>
  <c r="I81" i="4"/>
  <c r="H81" i="4"/>
  <c r="G81" i="4"/>
  <c r="F81" i="4"/>
  <c r="E81" i="4"/>
  <c r="Q80" i="4"/>
  <c r="P80" i="4"/>
  <c r="O80" i="4"/>
  <c r="N80" i="4"/>
  <c r="M80" i="4"/>
  <c r="L80" i="4"/>
  <c r="K80" i="4"/>
  <c r="J80" i="4"/>
  <c r="I80" i="4"/>
  <c r="H80" i="4"/>
  <c r="G80" i="4"/>
  <c r="F80" i="4"/>
  <c r="E80" i="4"/>
  <c r="Q79" i="4"/>
  <c r="P79" i="4"/>
  <c r="O79" i="4"/>
  <c r="N79" i="4"/>
  <c r="M79" i="4"/>
  <c r="L79" i="4"/>
  <c r="K79" i="4"/>
  <c r="J79" i="4"/>
  <c r="I79" i="4"/>
  <c r="H79" i="4"/>
  <c r="G79" i="4"/>
  <c r="F79" i="4"/>
  <c r="E79" i="4"/>
  <c r="Q78" i="4"/>
  <c r="P78" i="4"/>
  <c r="O78" i="4"/>
  <c r="N78" i="4"/>
  <c r="M78" i="4"/>
  <c r="L78" i="4"/>
  <c r="K78" i="4"/>
  <c r="J78" i="4"/>
  <c r="I78" i="4"/>
  <c r="H78" i="4"/>
  <c r="G78" i="4"/>
  <c r="F78" i="4"/>
  <c r="E78" i="4"/>
  <c r="Q77" i="4"/>
  <c r="P77" i="4"/>
  <c r="O77" i="4"/>
  <c r="N77" i="4"/>
  <c r="M77" i="4"/>
  <c r="L77" i="4"/>
  <c r="K77" i="4"/>
  <c r="J77" i="4"/>
  <c r="I77" i="4"/>
  <c r="H77" i="4"/>
  <c r="G77" i="4"/>
  <c r="F77" i="4"/>
  <c r="E77" i="4"/>
  <c r="Q76" i="4"/>
  <c r="P76" i="4"/>
  <c r="O76" i="4"/>
  <c r="N76" i="4"/>
  <c r="M76" i="4"/>
  <c r="L76" i="4"/>
  <c r="K76" i="4"/>
  <c r="J76" i="4"/>
  <c r="I76" i="4"/>
  <c r="H76" i="4"/>
  <c r="G76" i="4"/>
  <c r="F76" i="4"/>
  <c r="E76" i="4"/>
  <c r="Q75" i="4"/>
  <c r="P75" i="4"/>
  <c r="O75" i="4"/>
  <c r="N75" i="4"/>
  <c r="M75" i="4"/>
  <c r="L75" i="4"/>
  <c r="K75" i="4"/>
  <c r="J75" i="4"/>
  <c r="I75" i="4"/>
  <c r="H75" i="4"/>
  <c r="G75" i="4"/>
  <c r="F75" i="4"/>
  <c r="E75" i="4"/>
  <c r="Q74" i="4"/>
  <c r="P74" i="4"/>
  <c r="O74" i="4"/>
  <c r="N74" i="4"/>
  <c r="M74" i="4"/>
  <c r="L74" i="4"/>
  <c r="K74" i="4"/>
  <c r="J74" i="4"/>
  <c r="I74" i="4"/>
  <c r="H74" i="4"/>
  <c r="G74" i="4"/>
  <c r="F74" i="4"/>
  <c r="E74" i="4"/>
  <c r="Q73" i="4"/>
  <c r="P73" i="4"/>
  <c r="O73" i="4"/>
  <c r="N73" i="4"/>
  <c r="M73" i="4"/>
  <c r="L73" i="4"/>
  <c r="K73" i="4"/>
  <c r="J73" i="4"/>
  <c r="I73" i="4"/>
  <c r="H73" i="4"/>
  <c r="G73" i="4"/>
  <c r="F73" i="4"/>
  <c r="E73" i="4"/>
  <c r="Q72" i="4"/>
  <c r="P72" i="4"/>
  <c r="O72" i="4"/>
  <c r="N72" i="4"/>
  <c r="M72" i="4"/>
  <c r="L72" i="4"/>
  <c r="K72" i="4"/>
  <c r="J72" i="4"/>
  <c r="I72" i="4"/>
  <c r="H72" i="4"/>
  <c r="G72" i="4"/>
  <c r="F72" i="4"/>
  <c r="E72" i="4"/>
  <c r="Q71" i="4"/>
  <c r="P71" i="4"/>
  <c r="O71" i="4"/>
  <c r="N71" i="4"/>
  <c r="M71" i="4"/>
  <c r="L71" i="4"/>
  <c r="K71" i="4"/>
  <c r="J71" i="4"/>
  <c r="I71" i="4"/>
  <c r="H71" i="4"/>
  <c r="G71" i="4"/>
  <c r="F71" i="4"/>
  <c r="E71" i="4"/>
  <c r="Q70" i="4"/>
  <c r="P70" i="4"/>
  <c r="O70" i="4"/>
  <c r="N70" i="4"/>
  <c r="M70" i="4"/>
  <c r="L70" i="4"/>
  <c r="K70" i="4"/>
  <c r="J70" i="4"/>
  <c r="I70" i="4"/>
  <c r="H70" i="4"/>
  <c r="G70" i="4"/>
  <c r="F70" i="4"/>
  <c r="E70" i="4"/>
  <c r="Q69" i="4"/>
  <c r="P69" i="4"/>
  <c r="O69" i="4"/>
  <c r="N69" i="4"/>
  <c r="M69" i="4"/>
  <c r="L69" i="4"/>
  <c r="K69" i="4"/>
  <c r="J69" i="4"/>
  <c r="I69" i="4"/>
  <c r="H69" i="4"/>
  <c r="G69" i="4"/>
  <c r="F69" i="4"/>
  <c r="E69" i="4"/>
  <c r="Q68" i="4"/>
  <c r="P68" i="4"/>
  <c r="O68" i="4"/>
  <c r="N68" i="4"/>
  <c r="M68" i="4"/>
  <c r="L68" i="4"/>
  <c r="K68" i="4"/>
  <c r="J68" i="4"/>
  <c r="I68" i="4"/>
  <c r="H68" i="4"/>
  <c r="G68" i="4"/>
  <c r="F68" i="4"/>
  <c r="E68" i="4"/>
  <c r="Q67" i="4"/>
  <c r="P67" i="4"/>
  <c r="O67" i="4"/>
  <c r="N67" i="4"/>
  <c r="M67" i="4"/>
  <c r="L67" i="4"/>
  <c r="K67" i="4"/>
  <c r="J67" i="4"/>
  <c r="I67" i="4"/>
  <c r="H67" i="4"/>
  <c r="G67" i="4"/>
  <c r="F67" i="4"/>
  <c r="E67" i="4"/>
  <c r="Q66" i="4"/>
  <c r="P66" i="4"/>
  <c r="O66" i="4"/>
  <c r="N66" i="4"/>
  <c r="M66" i="4"/>
  <c r="L66" i="4"/>
  <c r="K66" i="4"/>
  <c r="J66" i="4"/>
  <c r="I66" i="4"/>
  <c r="H66" i="4"/>
  <c r="G66" i="4"/>
  <c r="F66" i="4"/>
  <c r="E66" i="4"/>
  <c r="Q65" i="4"/>
  <c r="P65" i="4"/>
  <c r="O65" i="4"/>
  <c r="N65" i="4"/>
  <c r="M65" i="4"/>
  <c r="L65" i="4"/>
  <c r="K65" i="4"/>
  <c r="J65" i="4"/>
  <c r="I65" i="4"/>
  <c r="H65" i="4"/>
  <c r="G65" i="4"/>
  <c r="F65" i="4"/>
  <c r="E65" i="4"/>
  <c r="Q64" i="4"/>
  <c r="P64" i="4"/>
  <c r="O64" i="4"/>
  <c r="N64" i="4"/>
  <c r="M64" i="4"/>
  <c r="L64" i="4"/>
  <c r="K64" i="4"/>
  <c r="J64" i="4"/>
  <c r="I64" i="4"/>
  <c r="H64" i="4"/>
  <c r="G64" i="4"/>
  <c r="F64" i="4"/>
  <c r="E64" i="4"/>
  <c r="Q63" i="4"/>
  <c r="P63" i="4"/>
  <c r="O63" i="4"/>
  <c r="N63" i="4"/>
  <c r="M63" i="4"/>
  <c r="L63" i="4"/>
  <c r="K63" i="4"/>
  <c r="J63" i="4"/>
  <c r="I63" i="4"/>
  <c r="H63" i="4"/>
  <c r="G63" i="4"/>
  <c r="F63" i="4"/>
  <c r="E63" i="4"/>
  <c r="Q62" i="4"/>
  <c r="P62" i="4"/>
  <c r="O62" i="4"/>
  <c r="N62" i="4"/>
  <c r="M62" i="4"/>
  <c r="L62" i="4"/>
  <c r="K62" i="4"/>
  <c r="J62" i="4"/>
  <c r="I62" i="4"/>
  <c r="H62" i="4"/>
  <c r="G62" i="4"/>
  <c r="F62" i="4"/>
  <c r="E62" i="4"/>
  <c r="Q61" i="4"/>
  <c r="P61" i="4"/>
  <c r="O61" i="4"/>
  <c r="N61" i="4"/>
  <c r="M61" i="4"/>
  <c r="L61" i="4"/>
  <c r="K61" i="4"/>
  <c r="J61" i="4"/>
  <c r="I61" i="4"/>
  <c r="H61" i="4"/>
  <c r="G61" i="4"/>
  <c r="F61" i="4"/>
  <c r="E61" i="4"/>
  <c r="Q60" i="4"/>
  <c r="P60" i="4"/>
  <c r="O60" i="4"/>
  <c r="N60" i="4"/>
  <c r="M60" i="4"/>
  <c r="L60" i="4"/>
  <c r="K60" i="4"/>
  <c r="J60" i="4"/>
  <c r="I60" i="4"/>
  <c r="H60" i="4"/>
  <c r="G60" i="4"/>
  <c r="F60" i="4"/>
  <c r="E60" i="4"/>
  <c r="Q59" i="4"/>
  <c r="P59" i="4"/>
  <c r="O59" i="4"/>
  <c r="N59" i="4"/>
  <c r="M59" i="4"/>
  <c r="L59" i="4"/>
  <c r="K59" i="4"/>
  <c r="J59" i="4"/>
  <c r="I59" i="4"/>
  <c r="H59" i="4"/>
  <c r="G59" i="4"/>
  <c r="F59" i="4"/>
  <c r="E59" i="4"/>
  <c r="Q58" i="4"/>
  <c r="P58" i="4"/>
  <c r="O58" i="4"/>
  <c r="N58" i="4"/>
  <c r="M58" i="4"/>
  <c r="L58" i="4"/>
  <c r="K58" i="4"/>
  <c r="J58" i="4"/>
  <c r="I58" i="4"/>
  <c r="H58" i="4"/>
  <c r="G58" i="4"/>
  <c r="F58" i="4"/>
  <c r="E58" i="4"/>
  <c r="Q57" i="4"/>
  <c r="P57" i="4"/>
  <c r="O57" i="4"/>
  <c r="N57" i="4"/>
  <c r="M57" i="4"/>
  <c r="L57" i="4"/>
  <c r="K57" i="4"/>
  <c r="J57" i="4"/>
  <c r="I57" i="4"/>
  <c r="H57" i="4"/>
  <c r="G57" i="4"/>
  <c r="F57" i="4"/>
  <c r="E57" i="4"/>
  <c r="Q56" i="4"/>
  <c r="P56" i="4"/>
  <c r="O56" i="4"/>
  <c r="N56" i="4"/>
  <c r="M56" i="4"/>
  <c r="L56" i="4"/>
  <c r="K56" i="4"/>
  <c r="J56" i="4"/>
  <c r="I56" i="4"/>
  <c r="H56" i="4"/>
  <c r="G56" i="4"/>
  <c r="F56" i="4"/>
  <c r="E56" i="4"/>
  <c r="Q55" i="4"/>
  <c r="P55" i="4"/>
  <c r="O55" i="4"/>
  <c r="N55" i="4"/>
  <c r="M55" i="4"/>
  <c r="L55" i="4"/>
  <c r="K55" i="4"/>
  <c r="J55" i="4"/>
  <c r="I55" i="4"/>
  <c r="H55" i="4"/>
  <c r="G55" i="4"/>
  <c r="F55" i="4"/>
  <c r="E55" i="4"/>
  <c r="Q54" i="4"/>
  <c r="P54" i="4"/>
  <c r="O54" i="4"/>
  <c r="N54" i="4"/>
  <c r="M54" i="4"/>
  <c r="L54" i="4"/>
  <c r="K54" i="4"/>
  <c r="J54" i="4"/>
  <c r="I54" i="4"/>
  <c r="H54" i="4"/>
  <c r="G54" i="4"/>
  <c r="F54" i="4"/>
  <c r="E54" i="4"/>
  <c r="Q53" i="4"/>
  <c r="P53" i="4"/>
  <c r="O53" i="4"/>
  <c r="N53" i="4"/>
  <c r="M53" i="4"/>
  <c r="L53" i="4"/>
  <c r="K53" i="4"/>
  <c r="J53" i="4"/>
  <c r="I53" i="4"/>
  <c r="H53" i="4"/>
  <c r="G53" i="4"/>
  <c r="F53" i="4"/>
  <c r="E53" i="4"/>
  <c r="Q52" i="4"/>
  <c r="P52" i="4"/>
  <c r="O52" i="4"/>
  <c r="N52" i="4"/>
  <c r="M52" i="4"/>
  <c r="L52" i="4"/>
  <c r="K52" i="4"/>
  <c r="J52" i="4"/>
  <c r="I52" i="4"/>
  <c r="H52" i="4"/>
  <c r="G52" i="4"/>
  <c r="F52" i="4"/>
  <c r="E52" i="4"/>
  <c r="Q51" i="4"/>
  <c r="P51" i="4"/>
  <c r="O51" i="4"/>
  <c r="N51" i="4"/>
  <c r="M51" i="4"/>
  <c r="L51" i="4"/>
  <c r="K51" i="4"/>
  <c r="J51" i="4"/>
  <c r="I51" i="4"/>
  <c r="H51" i="4"/>
  <c r="G51" i="4"/>
  <c r="F51" i="4"/>
  <c r="E51" i="4"/>
  <c r="Q50" i="4"/>
  <c r="P50" i="4"/>
  <c r="O50" i="4"/>
  <c r="N50" i="4"/>
  <c r="M50" i="4"/>
  <c r="L50" i="4"/>
  <c r="K50" i="4"/>
  <c r="J50" i="4"/>
  <c r="I50" i="4"/>
  <c r="H50" i="4"/>
  <c r="G50" i="4"/>
  <c r="F50" i="4"/>
  <c r="E50" i="4"/>
  <c r="Q49" i="4"/>
  <c r="P49" i="4"/>
  <c r="O49" i="4"/>
  <c r="N49" i="4"/>
  <c r="M49" i="4"/>
  <c r="L49" i="4"/>
  <c r="K49" i="4"/>
  <c r="J49" i="4"/>
  <c r="I49" i="4"/>
  <c r="H49" i="4"/>
  <c r="G49" i="4"/>
  <c r="F49" i="4"/>
  <c r="E49" i="4"/>
  <c r="Q48" i="4"/>
  <c r="P48" i="4"/>
  <c r="O48" i="4"/>
  <c r="N48" i="4"/>
  <c r="M48" i="4"/>
  <c r="L48" i="4"/>
  <c r="K48" i="4"/>
  <c r="J48" i="4"/>
  <c r="I48" i="4"/>
  <c r="H48" i="4"/>
  <c r="G48" i="4"/>
  <c r="F48" i="4"/>
  <c r="E48" i="4"/>
  <c r="Q47" i="4"/>
  <c r="P47" i="4"/>
  <c r="O47" i="4"/>
  <c r="N47" i="4"/>
  <c r="M47" i="4"/>
  <c r="L47" i="4"/>
  <c r="K47" i="4"/>
  <c r="J47" i="4"/>
  <c r="I47" i="4"/>
  <c r="H47" i="4"/>
  <c r="G47" i="4"/>
  <c r="F47" i="4"/>
  <c r="E47" i="4"/>
  <c r="Q46" i="4"/>
  <c r="P46" i="4"/>
  <c r="O46" i="4"/>
  <c r="N46" i="4"/>
  <c r="M46" i="4"/>
  <c r="L46" i="4"/>
  <c r="K46" i="4"/>
  <c r="J46" i="4"/>
  <c r="I46" i="4"/>
  <c r="H46" i="4"/>
  <c r="G46" i="4"/>
  <c r="F46" i="4"/>
  <c r="E46" i="4"/>
  <c r="Q45" i="4"/>
  <c r="P45" i="4"/>
  <c r="O45" i="4"/>
  <c r="N45" i="4"/>
  <c r="M45" i="4"/>
  <c r="L45" i="4"/>
  <c r="K45" i="4"/>
  <c r="J45" i="4"/>
  <c r="I45" i="4"/>
  <c r="H45" i="4"/>
  <c r="G45" i="4"/>
  <c r="F45" i="4"/>
  <c r="E45" i="4"/>
  <c r="Q44" i="4"/>
  <c r="P44" i="4"/>
  <c r="O44" i="4"/>
  <c r="N44" i="4"/>
  <c r="M44" i="4"/>
  <c r="L44" i="4"/>
  <c r="K44" i="4"/>
  <c r="J44" i="4"/>
  <c r="I44" i="4"/>
  <c r="H44" i="4"/>
  <c r="G44" i="4"/>
  <c r="F44" i="4"/>
  <c r="E44" i="4"/>
  <c r="Q43" i="4"/>
  <c r="P43" i="4"/>
  <c r="O43" i="4"/>
  <c r="N43" i="4"/>
  <c r="M43" i="4"/>
  <c r="L43" i="4"/>
  <c r="K43" i="4"/>
  <c r="J43" i="4"/>
  <c r="I43" i="4"/>
  <c r="H43" i="4"/>
  <c r="G43" i="4"/>
  <c r="F43" i="4"/>
  <c r="E43" i="4"/>
  <c r="Q42" i="4"/>
  <c r="P42" i="4"/>
  <c r="O42" i="4"/>
  <c r="N42" i="4"/>
  <c r="M42" i="4"/>
  <c r="L42" i="4"/>
  <c r="K42" i="4"/>
  <c r="J42" i="4"/>
  <c r="I42" i="4"/>
  <c r="H42" i="4"/>
  <c r="G42" i="4"/>
  <c r="F42" i="4"/>
  <c r="E42" i="4"/>
  <c r="Q41" i="4"/>
  <c r="P41" i="4"/>
  <c r="O41" i="4"/>
  <c r="N41" i="4"/>
  <c r="M41" i="4"/>
  <c r="L41" i="4"/>
  <c r="K41" i="4"/>
  <c r="J41" i="4"/>
  <c r="I41" i="4"/>
  <c r="H41" i="4"/>
  <c r="G41" i="4"/>
  <c r="F41" i="4"/>
  <c r="E41" i="4"/>
  <c r="Q40" i="4"/>
  <c r="P40" i="4"/>
  <c r="O40" i="4"/>
  <c r="N40" i="4"/>
  <c r="M40" i="4"/>
  <c r="L40" i="4"/>
  <c r="K40" i="4"/>
  <c r="J40" i="4"/>
  <c r="I40" i="4"/>
  <c r="H40" i="4"/>
  <c r="G40" i="4"/>
  <c r="F40" i="4"/>
  <c r="E40" i="4"/>
  <c r="Q39" i="4"/>
  <c r="P39" i="4"/>
  <c r="O39" i="4"/>
  <c r="N39" i="4"/>
  <c r="M39" i="4"/>
  <c r="L39" i="4"/>
  <c r="K39" i="4"/>
  <c r="J39" i="4"/>
  <c r="I39" i="4"/>
  <c r="H39" i="4"/>
  <c r="G39" i="4"/>
  <c r="F39" i="4"/>
  <c r="E39" i="4"/>
  <c r="Q38" i="4"/>
  <c r="P38" i="4"/>
  <c r="O38" i="4"/>
  <c r="N38" i="4"/>
  <c r="M38" i="4"/>
  <c r="L38" i="4"/>
  <c r="K38" i="4"/>
  <c r="J38" i="4"/>
  <c r="I38" i="4"/>
  <c r="H38" i="4"/>
  <c r="G38" i="4"/>
  <c r="F38" i="4"/>
  <c r="E38" i="4"/>
  <c r="Q37" i="4"/>
  <c r="P37" i="4"/>
  <c r="O37" i="4"/>
  <c r="N37" i="4"/>
  <c r="M37" i="4"/>
  <c r="L37" i="4"/>
  <c r="K37" i="4"/>
  <c r="J37" i="4"/>
  <c r="I37" i="4"/>
  <c r="H37" i="4"/>
  <c r="G37" i="4"/>
  <c r="F37" i="4"/>
  <c r="E37" i="4"/>
  <c r="Q36" i="4"/>
  <c r="P36" i="4"/>
  <c r="O36" i="4"/>
  <c r="N36" i="4"/>
  <c r="M36" i="4"/>
  <c r="L36" i="4"/>
  <c r="K36" i="4"/>
  <c r="J36" i="4"/>
  <c r="I36" i="4"/>
  <c r="H36" i="4"/>
  <c r="G36" i="4"/>
  <c r="F36" i="4"/>
  <c r="E36" i="4"/>
  <c r="Q35" i="4"/>
  <c r="P35" i="4"/>
  <c r="O35" i="4"/>
  <c r="N35" i="4"/>
  <c r="M35" i="4"/>
  <c r="L35" i="4"/>
  <c r="K35" i="4"/>
  <c r="J35" i="4"/>
  <c r="I35" i="4"/>
  <c r="H35" i="4"/>
  <c r="G35" i="4"/>
  <c r="F35" i="4"/>
  <c r="E35" i="4"/>
  <c r="Q34" i="4"/>
  <c r="P34" i="4"/>
  <c r="O34" i="4"/>
  <c r="N34" i="4"/>
  <c r="M34" i="4"/>
  <c r="L34" i="4"/>
  <c r="K34" i="4"/>
  <c r="J34" i="4"/>
  <c r="I34" i="4"/>
  <c r="H34" i="4"/>
  <c r="G34" i="4"/>
  <c r="F34" i="4"/>
  <c r="E34" i="4"/>
  <c r="Q33" i="4"/>
  <c r="P33" i="4"/>
  <c r="O33" i="4"/>
  <c r="N33" i="4"/>
  <c r="M33" i="4"/>
  <c r="L33" i="4"/>
  <c r="K33" i="4"/>
  <c r="J33" i="4"/>
  <c r="I33" i="4"/>
  <c r="H33" i="4"/>
  <c r="G33" i="4"/>
  <c r="F33" i="4"/>
  <c r="E33" i="4"/>
  <c r="Q32" i="4"/>
  <c r="P32" i="4"/>
  <c r="O32" i="4"/>
  <c r="N32" i="4"/>
  <c r="M32" i="4"/>
  <c r="L32" i="4"/>
  <c r="K32" i="4"/>
  <c r="J32" i="4"/>
  <c r="I32" i="4"/>
  <c r="H32" i="4"/>
  <c r="G32" i="4"/>
  <c r="F32" i="4"/>
  <c r="E32" i="4"/>
  <c r="Q31" i="4"/>
  <c r="P31" i="4"/>
  <c r="O31" i="4"/>
  <c r="N31" i="4"/>
  <c r="M31" i="4"/>
  <c r="L31" i="4"/>
  <c r="K31" i="4"/>
  <c r="J31" i="4"/>
  <c r="I31" i="4"/>
  <c r="H31" i="4"/>
  <c r="G31" i="4"/>
  <c r="F31" i="4"/>
  <c r="E31" i="4"/>
  <c r="Q30" i="4"/>
  <c r="P30" i="4"/>
  <c r="O30" i="4"/>
  <c r="N30" i="4"/>
  <c r="M30" i="4"/>
  <c r="L30" i="4"/>
  <c r="K30" i="4"/>
  <c r="J30" i="4"/>
  <c r="I30" i="4"/>
  <c r="H30" i="4"/>
  <c r="G30" i="4"/>
  <c r="F30" i="4"/>
  <c r="E30" i="4"/>
  <c r="Q29" i="4"/>
  <c r="P29" i="4"/>
  <c r="O29" i="4"/>
  <c r="N29" i="4"/>
  <c r="M29" i="4"/>
  <c r="L29" i="4"/>
  <c r="K29" i="4"/>
  <c r="J29" i="4"/>
  <c r="I29" i="4"/>
  <c r="H29" i="4"/>
  <c r="G29" i="4"/>
  <c r="F29" i="4"/>
  <c r="E29" i="4"/>
  <c r="Q28" i="4"/>
  <c r="P28" i="4"/>
  <c r="O28" i="4"/>
  <c r="N28" i="4"/>
  <c r="M28" i="4"/>
  <c r="L28" i="4"/>
  <c r="K28" i="4"/>
  <c r="J28" i="4"/>
  <c r="I28" i="4"/>
  <c r="H28" i="4"/>
  <c r="G28" i="4"/>
  <c r="F28" i="4"/>
  <c r="E28" i="4"/>
  <c r="Q27" i="4"/>
  <c r="P27" i="4"/>
  <c r="O27" i="4"/>
  <c r="N27" i="4"/>
  <c r="M27" i="4"/>
  <c r="L27" i="4"/>
  <c r="K27" i="4"/>
  <c r="J27" i="4"/>
  <c r="I27" i="4"/>
  <c r="H27" i="4"/>
  <c r="G27" i="4"/>
  <c r="F27" i="4"/>
  <c r="E27" i="4"/>
  <c r="Q26" i="4"/>
  <c r="P26" i="4"/>
  <c r="O26" i="4"/>
  <c r="N26" i="4"/>
  <c r="M26" i="4"/>
  <c r="L26" i="4"/>
  <c r="K26" i="4"/>
  <c r="J26" i="4"/>
  <c r="I26" i="4"/>
  <c r="H26" i="4"/>
  <c r="G26" i="4"/>
  <c r="F26" i="4"/>
  <c r="E26" i="4"/>
  <c r="Q25" i="4"/>
  <c r="P25" i="4"/>
  <c r="O25" i="4"/>
  <c r="N25" i="4"/>
  <c r="M25" i="4"/>
  <c r="L25" i="4"/>
  <c r="K25" i="4"/>
  <c r="J25" i="4"/>
  <c r="I25" i="4"/>
  <c r="H25" i="4"/>
  <c r="G25" i="4"/>
  <c r="F25" i="4"/>
  <c r="E25" i="4"/>
  <c r="Q24" i="4"/>
  <c r="P24" i="4"/>
  <c r="O24" i="4"/>
  <c r="N24" i="4"/>
  <c r="M24" i="4"/>
  <c r="L24" i="4"/>
  <c r="K24" i="4"/>
  <c r="J24" i="4"/>
  <c r="I24" i="4"/>
  <c r="H24" i="4"/>
  <c r="G24" i="4"/>
  <c r="F24" i="4"/>
  <c r="E24" i="4"/>
  <c r="Q23" i="4"/>
  <c r="P23" i="4"/>
  <c r="O23" i="4"/>
  <c r="N23" i="4"/>
  <c r="M23" i="4"/>
  <c r="L23" i="4"/>
  <c r="K23" i="4"/>
  <c r="J23" i="4"/>
  <c r="I23" i="4"/>
  <c r="H23" i="4"/>
  <c r="G23" i="4"/>
  <c r="F23" i="4"/>
  <c r="E23" i="4"/>
  <c r="Q22" i="4"/>
  <c r="P22" i="4"/>
  <c r="O22" i="4"/>
  <c r="N22" i="4"/>
  <c r="M22" i="4"/>
  <c r="L22" i="4"/>
  <c r="K22" i="4"/>
  <c r="J22" i="4"/>
  <c r="I22" i="4"/>
  <c r="H22" i="4"/>
  <c r="G22" i="4"/>
  <c r="F22" i="4"/>
  <c r="E22" i="4"/>
  <c r="Q21" i="4"/>
  <c r="P21" i="4"/>
  <c r="O21" i="4"/>
  <c r="N21" i="4"/>
  <c r="M21" i="4"/>
  <c r="L21" i="4"/>
  <c r="K21" i="4"/>
  <c r="J21" i="4"/>
  <c r="I21" i="4"/>
  <c r="H21" i="4"/>
  <c r="G21" i="4"/>
  <c r="F21" i="4"/>
  <c r="E21" i="4"/>
  <c r="Q20" i="4"/>
  <c r="P20" i="4"/>
  <c r="O20" i="4"/>
  <c r="N20" i="4"/>
  <c r="M20" i="4"/>
  <c r="L20" i="4"/>
  <c r="K20" i="4"/>
  <c r="J20" i="4"/>
  <c r="I20" i="4"/>
  <c r="H20" i="4"/>
  <c r="G20" i="4"/>
  <c r="F20" i="4"/>
  <c r="E20" i="4"/>
  <c r="Q19" i="4"/>
  <c r="P19" i="4"/>
  <c r="O19" i="4"/>
  <c r="N19" i="4"/>
  <c r="M19" i="4"/>
  <c r="L19" i="4"/>
  <c r="K19" i="4"/>
  <c r="J19" i="4"/>
  <c r="I19" i="4"/>
  <c r="H19" i="4"/>
  <c r="G19" i="4"/>
  <c r="F19" i="4"/>
  <c r="E19" i="4"/>
  <c r="Q18" i="4"/>
  <c r="P18" i="4"/>
  <c r="O18" i="4"/>
  <c r="N18" i="4"/>
  <c r="M18" i="4"/>
  <c r="L18" i="4"/>
  <c r="K18" i="4"/>
  <c r="J18" i="4"/>
  <c r="I18" i="4"/>
  <c r="H18" i="4"/>
  <c r="G18" i="4"/>
  <c r="F18" i="4"/>
  <c r="E18" i="4"/>
  <c r="Q17" i="4"/>
  <c r="P17" i="4"/>
  <c r="O17" i="4"/>
  <c r="N17" i="4"/>
  <c r="M17" i="4"/>
  <c r="L17" i="4"/>
  <c r="K17" i="4"/>
  <c r="J17" i="4"/>
  <c r="I17" i="4"/>
  <c r="H17" i="4"/>
  <c r="G17" i="4"/>
  <c r="F17" i="4"/>
  <c r="E17" i="4"/>
  <c r="Q16" i="4"/>
  <c r="P16" i="4"/>
  <c r="O16" i="4"/>
  <c r="N16" i="4"/>
  <c r="M16" i="4"/>
  <c r="L16" i="4"/>
  <c r="K16" i="4"/>
  <c r="J16" i="4"/>
  <c r="I16" i="4"/>
  <c r="H16" i="4"/>
  <c r="G16" i="4"/>
  <c r="F16" i="4"/>
  <c r="E16" i="4"/>
  <c r="Q15" i="4"/>
  <c r="P15" i="4"/>
  <c r="O15" i="4"/>
  <c r="N15" i="4"/>
  <c r="M15" i="4"/>
  <c r="L15" i="4"/>
  <c r="K15" i="4"/>
  <c r="J15" i="4"/>
  <c r="I15" i="4"/>
  <c r="H15" i="4"/>
  <c r="G15" i="4"/>
  <c r="F15" i="4"/>
  <c r="E15" i="4"/>
  <c r="Q14" i="4"/>
  <c r="P14" i="4"/>
  <c r="O14" i="4"/>
  <c r="N14" i="4"/>
  <c r="M14" i="4"/>
  <c r="L14" i="4"/>
  <c r="K14" i="4"/>
  <c r="J14" i="4"/>
  <c r="I14" i="4"/>
  <c r="H14" i="4"/>
  <c r="G14" i="4"/>
  <c r="F14" i="4"/>
  <c r="E14" i="4"/>
  <c r="Q13" i="4"/>
  <c r="P13" i="4"/>
  <c r="O13" i="4"/>
  <c r="N13" i="4"/>
  <c r="M13" i="4"/>
  <c r="L13" i="4"/>
  <c r="K13" i="4"/>
  <c r="J13" i="4"/>
  <c r="I13" i="4"/>
  <c r="H13" i="4"/>
  <c r="G13" i="4"/>
  <c r="F13" i="4"/>
  <c r="E13" i="4"/>
  <c r="Q12" i="4"/>
  <c r="P12" i="4"/>
  <c r="O12" i="4"/>
  <c r="N12" i="4"/>
  <c r="M12" i="4"/>
  <c r="L12" i="4"/>
  <c r="K12" i="4"/>
  <c r="J12" i="4"/>
  <c r="I12" i="4"/>
  <c r="H12" i="4"/>
  <c r="G12" i="4"/>
  <c r="F12" i="4"/>
  <c r="E12" i="4"/>
  <c r="Q11" i="4"/>
  <c r="P11" i="4"/>
  <c r="O11" i="4"/>
  <c r="N11" i="4"/>
  <c r="M11" i="4"/>
  <c r="L11" i="4"/>
  <c r="K11" i="4"/>
  <c r="J11" i="4"/>
  <c r="I11" i="4"/>
  <c r="H11" i="4"/>
  <c r="G11" i="4"/>
  <c r="F11" i="4"/>
  <c r="E11" i="4"/>
  <c r="B3" i="4"/>
  <c r="B4" i="4" s="1"/>
  <c r="B6" i="4" s="1"/>
  <c r="C22" i="3"/>
  <c r="D19" i="3"/>
  <c r="C15" i="3"/>
  <c r="C13" i="3"/>
  <c r="C14" i="3" s="1"/>
  <c r="C24" i="3" s="1"/>
  <c r="C3" i="2" s="1"/>
  <c r="C1" i="3"/>
  <c r="D7" i="3" s="1"/>
  <c r="AO470" i="2"/>
  <c r="AN470" i="2"/>
  <c r="AM470" i="2"/>
  <c r="AL470" i="2"/>
  <c r="AK470" i="2"/>
  <c r="AJ470" i="2"/>
  <c r="AI470" i="2"/>
  <c r="AH470" i="2"/>
  <c r="AG470" i="2"/>
  <c r="AF470" i="2"/>
  <c r="AE470" i="2"/>
  <c r="AD470" i="2"/>
  <c r="AC470" i="2"/>
  <c r="AB470" i="2"/>
  <c r="AA470" i="2"/>
  <c r="Z470" i="2"/>
  <c r="Y470" i="2"/>
  <c r="X470" i="2"/>
  <c r="W470" i="2"/>
  <c r="V470" i="2"/>
  <c r="U470" i="2"/>
  <c r="T470" i="2"/>
  <c r="S470" i="2"/>
  <c r="R470" i="2"/>
  <c r="Q470" i="2"/>
  <c r="P470" i="2"/>
  <c r="O470" i="2"/>
  <c r="N470" i="2"/>
  <c r="M470" i="2"/>
  <c r="L470" i="2"/>
  <c r="K470" i="2"/>
  <c r="J470" i="2"/>
  <c r="I470" i="2"/>
  <c r="H470" i="2"/>
  <c r="G470" i="2"/>
  <c r="F470" i="2"/>
  <c r="AO466" i="2"/>
  <c r="AN466" i="2"/>
  <c r="AM466" i="2"/>
  <c r="AL466" i="2"/>
  <c r="AK466" i="2"/>
  <c r="AJ466" i="2"/>
  <c r="AI466" i="2"/>
  <c r="AH466" i="2"/>
  <c r="AG466" i="2"/>
  <c r="AF466" i="2"/>
  <c r="AE466" i="2"/>
  <c r="AD466" i="2"/>
  <c r="AC466" i="2"/>
  <c r="AB466" i="2"/>
  <c r="AA466" i="2"/>
  <c r="Z466" i="2"/>
  <c r="Y466" i="2"/>
  <c r="X466" i="2"/>
  <c r="W466" i="2"/>
  <c r="V466" i="2"/>
  <c r="U466" i="2"/>
  <c r="T466" i="2"/>
  <c r="S466" i="2"/>
  <c r="R466" i="2"/>
  <c r="Q466" i="2"/>
  <c r="P466" i="2"/>
  <c r="O466" i="2"/>
  <c r="N466" i="2"/>
  <c r="M466" i="2"/>
  <c r="L466" i="2"/>
  <c r="K466" i="2"/>
  <c r="J466" i="2"/>
  <c r="I466" i="2"/>
  <c r="H466" i="2"/>
  <c r="G466" i="2"/>
  <c r="F466" i="2"/>
  <c r="AT465" i="2"/>
  <c r="AS465" i="2"/>
  <c r="AR465" i="2"/>
  <c r="AQ465" i="2"/>
  <c r="AP465" i="2"/>
  <c r="AT464" i="2"/>
  <c r="AS464" i="2"/>
  <c r="AR464" i="2"/>
  <c r="AQ464" i="2"/>
  <c r="AP464" i="2"/>
  <c r="AT463" i="2"/>
  <c r="AS463" i="2"/>
  <c r="AR463" i="2"/>
  <c r="AQ463" i="2"/>
  <c r="AP463" i="2"/>
  <c r="AT462" i="2"/>
  <c r="AS462" i="2"/>
  <c r="AR462" i="2"/>
  <c r="AQ462" i="2"/>
  <c r="AP462" i="2"/>
  <c r="AT461" i="2"/>
  <c r="AS461" i="2"/>
  <c r="AR461" i="2"/>
  <c r="AQ461" i="2"/>
  <c r="AP461" i="2"/>
  <c r="AT460" i="2"/>
  <c r="AS460" i="2"/>
  <c r="AR460" i="2"/>
  <c r="AQ460" i="2"/>
  <c r="AP460" i="2"/>
  <c r="AT459" i="2"/>
  <c r="AS459" i="2"/>
  <c r="AR459" i="2"/>
  <c r="AQ459" i="2"/>
  <c r="AP459" i="2"/>
  <c r="AT458" i="2"/>
  <c r="AS458" i="2"/>
  <c r="AR458" i="2"/>
  <c r="AQ458" i="2"/>
  <c r="AP458" i="2"/>
  <c r="AT457" i="2"/>
  <c r="AS457" i="2"/>
  <c r="AR457" i="2"/>
  <c r="AQ457" i="2"/>
  <c r="AP457" i="2"/>
  <c r="AT456" i="2"/>
  <c r="AS456" i="2"/>
  <c r="AR456" i="2"/>
  <c r="AQ456" i="2"/>
  <c r="AP456" i="2"/>
  <c r="AT455" i="2"/>
  <c r="AS455" i="2"/>
  <c r="AR455" i="2"/>
  <c r="AQ455" i="2"/>
  <c r="AP455" i="2"/>
  <c r="AT454" i="2"/>
  <c r="AS454" i="2"/>
  <c r="AR454" i="2"/>
  <c r="AQ454" i="2"/>
  <c r="AP454" i="2"/>
  <c r="AT453" i="2"/>
  <c r="AS453" i="2"/>
  <c r="AR453" i="2"/>
  <c r="AQ453" i="2"/>
  <c r="AP453" i="2"/>
  <c r="AT452" i="2"/>
  <c r="AS452" i="2"/>
  <c r="AR452" i="2"/>
  <c r="AQ452" i="2"/>
  <c r="AP452" i="2"/>
  <c r="AT451" i="2"/>
  <c r="AS451" i="2"/>
  <c r="AR451" i="2"/>
  <c r="AQ451" i="2"/>
  <c r="AP451" i="2"/>
  <c r="AT450" i="2"/>
  <c r="AS450" i="2"/>
  <c r="AR450" i="2"/>
  <c r="AQ450" i="2"/>
  <c r="AP450" i="2"/>
  <c r="AT449" i="2"/>
  <c r="AS449" i="2"/>
  <c r="AR449" i="2"/>
  <c r="AQ449" i="2"/>
  <c r="AP449" i="2"/>
  <c r="AT448" i="2"/>
  <c r="AS448" i="2"/>
  <c r="AR448" i="2"/>
  <c r="AQ448" i="2"/>
  <c r="AP448" i="2"/>
  <c r="AT447" i="2"/>
  <c r="AS447" i="2"/>
  <c r="AR447" i="2"/>
  <c r="AQ447" i="2"/>
  <c r="AP447" i="2"/>
  <c r="AT446" i="2"/>
  <c r="AS446" i="2"/>
  <c r="AR446" i="2"/>
  <c r="AQ446" i="2"/>
  <c r="AP446" i="2"/>
  <c r="AT445" i="2"/>
  <c r="AS445" i="2"/>
  <c r="AR445" i="2"/>
  <c r="AQ445" i="2"/>
  <c r="AP445" i="2"/>
  <c r="AT444" i="2"/>
  <c r="AS444" i="2"/>
  <c r="AR444" i="2"/>
  <c r="AQ444" i="2"/>
  <c r="AP444" i="2"/>
  <c r="AT443" i="2"/>
  <c r="AS443" i="2"/>
  <c r="AR443" i="2"/>
  <c r="AQ443" i="2"/>
  <c r="AP443" i="2"/>
  <c r="AT442" i="2"/>
  <c r="AS442" i="2"/>
  <c r="AR442" i="2"/>
  <c r="AQ442" i="2"/>
  <c r="AP442" i="2"/>
  <c r="AT441" i="2"/>
  <c r="AS441" i="2"/>
  <c r="AR441" i="2"/>
  <c r="AQ441" i="2"/>
  <c r="AP441" i="2"/>
  <c r="AT440" i="2"/>
  <c r="AS440" i="2"/>
  <c r="AR440" i="2"/>
  <c r="AQ440" i="2"/>
  <c r="AP440" i="2"/>
  <c r="AT439" i="2"/>
  <c r="AS439" i="2"/>
  <c r="AR439" i="2"/>
  <c r="AQ439" i="2"/>
  <c r="AP439" i="2"/>
  <c r="AT438" i="2"/>
  <c r="AS438" i="2"/>
  <c r="AR438" i="2"/>
  <c r="AQ438" i="2"/>
  <c r="AP438" i="2"/>
  <c r="AT437" i="2"/>
  <c r="AS437" i="2"/>
  <c r="AR437" i="2"/>
  <c r="AQ437" i="2"/>
  <c r="AP437" i="2"/>
  <c r="AT436" i="2"/>
  <c r="AS436" i="2"/>
  <c r="AR436" i="2"/>
  <c r="AQ436" i="2"/>
  <c r="AP436" i="2"/>
  <c r="AT435" i="2"/>
  <c r="AS435" i="2"/>
  <c r="AR435" i="2"/>
  <c r="AQ435" i="2"/>
  <c r="AP435" i="2"/>
  <c r="AT434" i="2"/>
  <c r="AS434" i="2"/>
  <c r="AR434" i="2"/>
  <c r="AQ434" i="2"/>
  <c r="AP434" i="2"/>
  <c r="AT433" i="2"/>
  <c r="AS433" i="2"/>
  <c r="AR433" i="2"/>
  <c r="AQ433" i="2"/>
  <c r="AP433" i="2"/>
  <c r="AT432" i="2"/>
  <c r="AS432" i="2"/>
  <c r="AR432" i="2"/>
  <c r="AQ432" i="2"/>
  <c r="AP432" i="2"/>
  <c r="AT431" i="2"/>
  <c r="AS431" i="2"/>
  <c r="AR431" i="2"/>
  <c r="AQ431" i="2"/>
  <c r="AP431" i="2"/>
  <c r="AT430" i="2"/>
  <c r="AS430" i="2"/>
  <c r="AR430" i="2"/>
  <c r="AQ430" i="2"/>
  <c r="AP430" i="2"/>
  <c r="AT429" i="2"/>
  <c r="AS429" i="2"/>
  <c r="AR429" i="2"/>
  <c r="AQ429" i="2"/>
  <c r="AP429" i="2"/>
  <c r="AT428" i="2"/>
  <c r="AS428" i="2"/>
  <c r="AR428" i="2"/>
  <c r="AQ428" i="2"/>
  <c r="AP428" i="2"/>
  <c r="AT427" i="2"/>
  <c r="AS427" i="2"/>
  <c r="AR427" i="2"/>
  <c r="AQ427" i="2"/>
  <c r="AP427" i="2"/>
  <c r="AT426" i="2"/>
  <c r="AS426" i="2"/>
  <c r="AR426" i="2"/>
  <c r="AQ426" i="2"/>
  <c r="AP426" i="2"/>
  <c r="AT425" i="2"/>
  <c r="AS425" i="2"/>
  <c r="AR425" i="2"/>
  <c r="AQ425" i="2"/>
  <c r="AP425" i="2"/>
  <c r="AT424" i="2"/>
  <c r="AS424" i="2"/>
  <c r="AR424" i="2"/>
  <c r="AQ424" i="2"/>
  <c r="AP424" i="2"/>
  <c r="AT423" i="2"/>
  <c r="AS423" i="2"/>
  <c r="AR423" i="2"/>
  <c r="AQ423" i="2"/>
  <c r="AP423" i="2"/>
  <c r="AT422" i="2"/>
  <c r="AS422" i="2"/>
  <c r="AR422" i="2"/>
  <c r="AQ422" i="2"/>
  <c r="AP422" i="2"/>
  <c r="AT421" i="2"/>
  <c r="AS421" i="2"/>
  <c r="AR421" i="2"/>
  <c r="AQ421" i="2"/>
  <c r="AP421" i="2"/>
  <c r="AT420" i="2"/>
  <c r="AS420" i="2"/>
  <c r="AR420" i="2"/>
  <c r="AQ420" i="2"/>
  <c r="AP420" i="2"/>
  <c r="AT419" i="2"/>
  <c r="AS419" i="2"/>
  <c r="AR419" i="2"/>
  <c r="AQ419" i="2"/>
  <c r="AP419" i="2"/>
  <c r="AT418" i="2"/>
  <c r="AS418" i="2"/>
  <c r="AR418" i="2"/>
  <c r="AQ418" i="2"/>
  <c r="AP418" i="2"/>
  <c r="AT417" i="2"/>
  <c r="AS417" i="2"/>
  <c r="AR417" i="2"/>
  <c r="AQ417" i="2"/>
  <c r="AP417" i="2"/>
  <c r="AT416" i="2"/>
  <c r="AS416" i="2"/>
  <c r="AR416" i="2"/>
  <c r="AQ416" i="2"/>
  <c r="AP416" i="2"/>
  <c r="AT415" i="2"/>
  <c r="AS415" i="2"/>
  <c r="AR415" i="2"/>
  <c r="AQ415" i="2"/>
  <c r="AP415" i="2"/>
  <c r="AT414" i="2"/>
  <c r="AS414" i="2"/>
  <c r="AR414" i="2"/>
  <c r="AQ414" i="2"/>
  <c r="AP414" i="2"/>
  <c r="AT413" i="2"/>
  <c r="AS413" i="2"/>
  <c r="AR413" i="2"/>
  <c r="AQ413" i="2"/>
  <c r="AP413" i="2"/>
  <c r="AT412" i="2"/>
  <c r="AS412" i="2"/>
  <c r="AR412" i="2"/>
  <c r="AQ412" i="2"/>
  <c r="AP412" i="2"/>
  <c r="AT411" i="2"/>
  <c r="AS411" i="2"/>
  <c r="AR411" i="2"/>
  <c r="AQ411" i="2"/>
  <c r="AP411" i="2"/>
  <c r="AT410" i="2"/>
  <c r="AS410" i="2"/>
  <c r="AR410" i="2"/>
  <c r="AQ410" i="2"/>
  <c r="AP410" i="2"/>
  <c r="AT409" i="2"/>
  <c r="AS409" i="2"/>
  <c r="AR409" i="2"/>
  <c r="AQ409" i="2"/>
  <c r="AP409" i="2"/>
  <c r="AT408" i="2"/>
  <c r="AS408" i="2"/>
  <c r="AR408" i="2"/>
  <c r="AQ408" i="2"/>
  <c r="AP408" i="2"/>
  <c r="AT407" i="2"/>
  <c r="AS407" i="2"/>
  <c r="AR407" i="2"/>
  <c r="AQ407" i="2"/>
  <c r="AP407" i="2"/>
  <c r="AT406" i="2"/>
  <c r="AS406" i="2"/>
  <c r="AR406" i="2"/>
  <c r="AQ406" i="2"/>
  <c r="AP406" i="2"/>
  <c r="AT405" i="2"/>
  <c r="AS405" i="2"/>
  <c r="AR405" i="2"/>
  <c r="AQ405" i="2"/>
  <c r="AP405" i="2"/>
  <c r="AT404" i="2"/>
  <c r="AS404" i="2"/>
  <c r="AR404" i="2"/>
  <c r="AQ404" i="2"/>
  <c r="AP404" i="2"/>
  <c r="AT403" i="2"/>
  <c r="AS403" i="2"/>
  <c r="AR403" i="2"/>
  <c r="AQ403" i="2"/>
  <c r="AP403" i="2"/>
  <c r="AT402" i="2"/>
  <c r="AS402" i="2"/>
  <c r="AR402" i="2"/>
  <c r="AQ402" i="2"/>
  <c r="AP402" i="2"/>
  <c r="AT401" i="2"/>
  <c r="AS401" i="2"/>
  <c r="AR401" i="2"/>
  <c r="AQ401" i="2"/>
  <c r="AP401" i="2"/>
  <c r="AT400" i="2"/>
  <c r="AS400" i="2"/>
  <c r="AR400" i="2"/>
  <c r="AQ400" i="2"/>
  <c r="AP400" i="2"/>
  <c r="AT399" i="2"/>
  <c r="AS399" i="2"/>
  <c r="AR399" i="2"/>
  <c r="AQ399" i="2"/>
  <c r="AP399" i="2"/>
  <c r="AT398" i="2"/>
  <c r="AS398" i="2"/>
  <c r="AR398" i="2"/>
  <c r="AQ398" i="2"/>
  <c r="AP398" i="2"/>
  <c r="AT397" i="2"/>
  <c r="AS397" i="2"/>
  <c r="AR397" i="2"/>
  <c r="AQ397" i="2"/>
  <c r="AP397" i="2"/>
  <c r="AT396" i="2"/>
  <c r="AS396" i="2"/>
  <c r="AR396" i="2"/>
  <c r="AQ396" i="2"/>
  <c r="AP396" i="2"/>
  <c r="AT395" i="2"/>
  <c r="AS395" i="2"/>
  <c r="AR395" i="2"/>
  <c r="AQ395" i="2"/>
  <c r="AP395" i="2"/>
  <c r="AT394" i="2"/>
  <c r="AS394" i="2"/>
  <c r="AR394" i="2"/>
  <c r="AQ394" i="2"/>
  <c r="AP394" i="2"/>
  <c r="AT393" i="2"/>
  <c r="AS393" i="2"/>
  <c r="AR393" i="2"/>
  <c r="AQ393" i="2"/>
  <c r="AP393" i="2"/>
  <c r="AT392" i="2"/>
  <c r="AS392" i="2"/>
  <c r="AR392" i="2"/>
  <c r="AQ392" i="2"/>
  <c r="AP392" i="2"/>
  <c r="AT391" i="2"/>
  <c r="AS391" i="2"/>
  <c r="AR391" i="2"/>
  <c r="AQ391" i="2"/>
  <c r="AP391" i="2"/>
  <c r="AT390" i="2"/>
  <c r="AS390" i="2"/>
  <c r="AR390" i="2"/>
  <c r="AQ390" i="2"/>
  <c r="AP390" i="2"/>
  <c r="AT389" i="2"/>
  <c r="AS389" i="2"/>
  <c r="AR389" i="2"/>
  <c r="AQ389" i="2"/>
  <c r="AP389" i="2"/>
  <c r="AT388" i="2"/>
  <c r="AS388" i="2"/>
  <c r="AR388" i="2"/>
  <c r="AQ388" i="2"/>
  <c r="AP388" i="2"/>
  <c r="AT387" i="2"/>
  <c r="AS387" i="2"/>
  <c r="AR387" i="2"/>
  <c r="AQ387" i="2"/>
  <c r="AP387" i="2"/>
  <c r="AT386" i="2"/>
  <c r="AS386" i="2"/>
  <c r="AR386" i="2"/>
  <c r="AQ386" i="2"/>
  <c r="AP386" i="2"/>
  <c r="AT385" i="2"/>
  <c r="AS385" i="2"/>
  <c r="AR385" i="2"/>
  <c r="AQ385" i="2"/>
  <c r="AP385" i="2"/>
  <c r="AT384" i="2"/>
  <c r="AS384" i="2"/>
  <c r="AR384" i="2"/>
  <c r="AQ384" i="2"/>
  <c r="AP384" i="2"/>
  <c r="AT383" i="2"/>
  <c r="AS383" i="2"/>
  <c r="AR383" i="2"/>
  <c r="AQ383" i="2"/>
  <c r="AP383" i="2"/>
  <c r="AT382" i="2"/>
  <c r="AS382" i="2"/>
  <c r="AR382" i="2"/>
  <c r="AQ382" i="2"/>
  <c r="AP382" i="2"/>
  <c r="AT381" i="2"/>
  <c r="AS381" i="2"/>
  <c r="AR381" i="2"/>
  <c r="AQ381" i="2"/>
  <c r="AP381" i="2"/>
  <c r="AT380" i="2"/>
  <c r="AS380" i="2"/>
  <c r="AR380" i="2"/>
  <c r="AQ380" i="2"/>
  <c r="AP380" i="2"/>
  <c r="AT379" i="2"/>
  <c r="AS379" i="2"/>
  <c r="AR379" i="2"/>
  <c r="AQ379" i="2"/>
  <c r="AP379" i="2"/>
  <c r="AT378" i="2"/>
  <c r="AS378" i="2"/>
  <c r="AR378" i="2"/>
  <c r="AQ378" i="2"/>
  <c r="AP378" i="2"/>
  <c r="AT377" i="2"/>
  <c r="AS377" i="2"/>
  <c r="AR377" i="2"/>
  <c r="AQ377" i="2"/>
  <c r="AP377" i="2"/>
  <c r="AT376" i="2"/>
  <c r="AS376" i="2"/>
  <c r="AR376" i="2"/>
  <c r="AQ376" i="2"/>
  <c r="AP376" i="2"/>
  <c r="AT375" i="2"/>
  <c r="AS375" i="2"/>
  <c r="AR375" i="2"/>
  <c r="AQ375" i="2"/>
  <c r="AP375" i="2"/>
  <c r="AT374" i="2"/>
  <c r="AS374" i="2"/>
  <c r="AR374" i="2"/>
  <c r="AQ374" i="2"/>
  <c r="AP374" i="2"/>
  <c r="AT373" i="2"/>
  <c r="AS373" i="2"/>
  <c r="AR373" i="2"/>
  <c r="AQ373" i="2"/>
  <c r="AP373" i="2"/>
  <c r="AT372" i="2"/>
  <c r="AS372" i="2"/>
  <c r="AR372" i="2"/>
  <c r="AQ372" i="2"/>
  <c r="AP372" i="2"/>
  <c r="AT371" i="2"/>
  <c r="AS371" i="2"/>
  <c r="AR371" i="2"/>
  <c r="AQ371" i="2"/>
  <c r="AP371" i="2"/>
  <c r="AT370" i="2"/>
  <c r="AS370" i="2"/>
  <c r="AR370" i="2"/>
  <c r="AQ370" i="2"/>
  <c r="AP370" i="2"/>
  <c r="AT369" i="2"/>
  <c r="AS369" i="2"/>
  <c r="AR369" i="2"/>
  <c r="AQ369" i="2"/>
  <c r="AP369" i="2"/>
  <c r="AT368" i="2"/>
  <c r="AS368" i="2"/>
  <c r="AR368" i="2"/>
  <c r="AQ368" i="2"/>
  <c r="AP368" i="2"/>
  <c r="AT367" i="2"/>
  <c r="AS367" i="2"/>
  <c r="AR367" i="2"/>
  <c r="AQ367" i="2"/>
  <c r="AP367" i="2"/>
  <c r="AT366" i="2"/>
  <c r="AS366" i="2"/>
  <c r="AR366" i="2"/>
  <c r="AQ366" i="2"/>
  <c r="AP366" i="2"/>
  <c r="AT365" i="2"/>
  <c r="AS365" i="2"/>
  <c r="AR365" i="2"/>
  <c r="AQ365" i="2"/>
  <c r="AP365" i="2"/>
  <c r="AT364" i="2"/>
  <c r="AS364" i="2"/>
  <c r="AR364" i="2"/>
  <c r="AQ364" i="2"/>
  <c r="AP364" i="2"/>
  <c r="AT363" i="2"/>
  <c r="AS363" i="2"/>
  <c r="AR363" i="2"/>
  <c r="AQ363" i="2"/>
  <c r="AP363" i="2"/>
  <c r="AT362" i="2"/>
  <c r="AS362" i="2"/>
  <c r="AR362" i="2"/>
  <c r="AQ362" i="2"/>
  <c r="AP362" i="2"/>
  <c r="AT361" i="2"/>
  <c r="AS361" i="2"/>
  <c r="AR361" i="2"/>
  <c r="AQ361" i="2"/>
  <c r="AP361" i="2"/>
  <c r="AT360" i="2"/>
  <c r="AS360" i="2"/>
  <c r="AR360" i="2"/>
  <c r="AQ360" i="2"/>
  <c r="AP360" i="2"/>
  <c r="AT359" i="2"/>
  <c r="AS359" i="2"/>
  <c r="AR359" i="2"/>
  <c r="AQ359" i="2"/>
  <c r="AP359" i="2"/>
  <c r="AT358" i="2"/>
  <c r="AS358" i="2"/>
  <c r="AR358" i="2"/>
  <c r="AQ358" i="2"/>
  <c r="AP358" i="2"/>
  <c r="AT357" i="2"/>
  <c r="AS357" i="2"/>
  <c r="AR357" i="2"/>
  <c r="AQ357" i="2"/>
  <c r="AP357" i="2"/>
  <c r="AT356" i="2"/>
  <c r="AS356" i="2"/>
  <c r="AR356" i="2"/>
  <c r="AQ356" i="2"/>
  <c r="AP356" i="2"/>
  <c r="AT355" i="2"/>
  <c r="AS355" i="2"/>
  <c r="AR355" i="2"/>
  <c r="AQ355" i="2"/>
  <c r="AP355" i="2"/>
  <c r="AT354" i="2"/>
  <c r="AS354" i="2"/>
  <c r="AR354" i="2"/>
  <c r="AQ354" i="2"/>
  <c r="AP354" i="2"/>
  <c r="AT353" i="2"/>
  <c r="AS353" i="2"/>
  <c r="AR353" i="2"/>
  <c r="AQ353" i="2"/>
  <c r="AP353" i="2"/>
  <c r="AT352" i="2"/>
  <c r="AS352" i="2"/>
  <c r="AR352" i="2"/>
  <c r="AQ352" i="2"/>
  <c r="AP352" i="2"/>
  <c r="AT351" i="2"/>
  <c r="AS351" i="2"/>
  <c r="AR351" i="2"/>
  <c r="AQ351" i="2"/>
  <c r="AP351" i="2"/>
  <c r="AT350" i="2"/>
  <c r="AS350" i="2"/>
  <c r="AR350" i="2"/>
  <c r="AQ350" i="2"/>
  <c r="AP350" i="2"/>
  <c r="AT349" i="2"/>
  <c r="AS349" i="2"/>
  <c r="AR349" i="2"/>
  <c r="AQ349" i="2"/>
  <c r="AP349" i="2"/>
  <c r="AT348" i="2"/>
  <c r="AS348" i="2"/>
  <c r="AR348" i="2"/>
  <c r="AQ348" i="2"/>
  <c r="AP348" i="2"/>
  <c r="AT347" i="2"/>
  <c r="AS347" i="2"/>
  <c r="AR347" i="2"/>
  <c r="AQ347" i="2"/>
  <c r="AP347" i="2"/>
  <c r="AT346" i="2"/>
  <c r="AS346" i="2"/>
  <c r="AR346" i="2"/>
  <c r="AQ346" i="2"/>
  <c r="AP346" i="2"/>
  <c r="AT345" i="2"/>
  <c r="AS345" i="2"/>
  <c r="AR345" i="2"/>
  <c r="AQ345" i="2"/>
  <c r="AP345" i="2"/>
  <c r="AT344" i="2"/>
  <c r="AS344" i="2"/>
  <c r="AR344" i="2"/>
  <c r="AQ344" i="2"/>
  <c r="AP344" i="2"/>
  <c r="AT343" i="2"/>
  <c r="AS343" i="2"/>
  <c r="AR343" i="2"/>
  <c r="AQ343" i="2"/>
  <c r="AP343" i="2"/>
  <c r="AT342" i="2"/>
  <c r="AS342" i="2"/>
  <c r="AR342" i="2"/>
  <c r="AQ342" i="2"/>
  <c r="AP342" i="2"/>
  <c r="AT341" i="2"/>
  <c r="AS341" i="2"/>
  <c r="AR341" i="2"/>
  <c r="AQ341" i="2"/>
  <c r="AP341" i="2"/>
  <c r="AT340" i="2"/>
  <c r="AS340" i="2"/>
  <c r="AR340" i="2"/>
  <c r="AQ340" i="2"/>
  <c r="AP340" i="2"/>
  <c r="AT339" i="2"/>
  <c r="AS339" i="2"/>
  <c r="AR339" i="2"/>
  <c r="AQ339" i="2"/>
  <c r="AP339" i="2"/>
  <c r="AT338" i="2"/>
  <c r="AS338" i="2"/>
  <c r="AR338" i="2"/>
  <c r="AQ338" i="2"/>
  <c r="AP338" i="2"/>
  <c r="AT337" i="2"/>
  <c r="AS337" i="2"/>
  <c r="AR337" i="2"/>
  <c r="AQ337" i="2"/>
  <c r="AP337" i="2"/>
  <c r="AT336" i="2"/>
  <c r="AS336" i="2"/>
  <c r="AR336" i="2"/>
  <c r="AQ336" i="2"/>
  <c r="AP336" i="2"/>
  <c r="AT335" i="2"/>
  <c r="AS335" i="2"/>
  <c r="AR335" i="2"/>
  <c r="AQ335" i="2"/>
  <c r="AP335" i="2"/>
  <c r="AT334" i="2"/>
  <c r="AS334" i="2"/>
  <c r="AR334" i="2"/>
  <c r="AQ334" i="2"/>
  <c r="AP334" i="2"/>
  <c r="AT333" i="2"/>
  <c r="AS333" i="2"/>
  <c r="AR333" i="2"/>
  <c r="AQ333" i="2"/>
  <c r="AP333" i="2"/>
  <c r="AT332" i="2"/>
  <c r="AS332" i="2"/>
  <c r="AR332" i="2"/>
  <c r="AQ332" i="2"/>
  <c r="AP332" i="2"/>
  <c r="AT331" i="2"/>
  <c r="AS331" i="2"/>
  <c r="AR331" i="2"/>
  <c r="AQ331" i="2"/>
  <c r="AP331" i="2"/>
  <c r="AT330" i="2"/>
  <c r="AS330" i="2"/>
  <c r="AR330" i="2"/>
  <c r="AQ330" i="2"/>
  <c r="AP330" i="2"/>
  <c r="AT329" i="2"/>
  <c r="AS329" i="2"/>
  <c r="AR329" i="2"/>
  <c r="AQ329" i="2"/>
  <c r="AP329" i="2"/>
  <c r="AT328" i="2"/>
  <c r="AS328" i="2"/>
  <c r="AR328" i="2"/>
  <c r="AQ328" i="2"/>
  <c r="AP328" i="2"/>
  <c r="AT327" i="2"/>
  <c r="AS327" i="2"/>
  <c r="AR327" i="2"/>
  <c r="AQ327" i="2"/>
  <c r="AP327" i="2"/>
  <c r="AT326" i="2"/>
  <c r="AS326" i="2"/>
  <c r="AR326" i="2"/>
  <c r="AQ326" i="2"/>
  <c r="AP326" i="2"/>
  <c r="AT325" i="2"/>
  <c r="AS325" i="2"/>
  <c r="AR325" i="2"/>
  <c r="AQ325" i="2"/>
  <c r="AP325" i="2"/>
  <c r="AT324" i="2"/>
  <c r="AS324" i="2"/>
  <c r="AR324" i="2"/>
  <c r="AQ324" i="2"/>
  <c r="AP324" i="2"/>
  <c r="AT323" i="2"/>
  <c r="AS323" i="2"/>
  <c r="AR323" i="2"/>
  <c r="AQ323" i="2"/>
  <c r="AP323" i="2"/>
  <c r="AT322" i="2"/>
  <c r="AS322" i="2"/>
  <c r="AR322" i="2"/>
  <c r="AQ322" i="2"/>
  <c r="AP322" i="2"/>
  <c r="AT321" i="2"/>
  <c r="AS321" i="2"/>
  <c r="AR321" i="2"/>
  <c r="AQ321" i="2"/>
  <c r="AP321" i="2"/>
  <c r="AT320" i="2"/>
  <c r="AS320" i="2"/>
  <c r="AR320" i="2"/>
  <c r="AQ320" i="2"/>
  <c r="AP320" i="2"/>
  <c r="AT319" i="2"/>
  <c r="AS319" i="2"/>
  <c r="AR319" i="2"/>
  <c r="AQ319" i="2"/>
  <c r="AP319" i="2"/>
  <c r="AT318" i="2"/>
  <c r="AS318" i="2"/>
  <c r="AR318" i="2"/>
  <c r="AQ318" i="2"/>
  <c r="AP318" i="2"/>
  <c r="AT317" i="2"/>
  <c r="AS317" i="2"/>
  <c r="AR317" i="2"/>
  <c r="AQ317" i="2"/>
  <c r="AP317" i="2"/>
  <c r="AT316" i="2"/>
  <c r="AS316" i="2"/>
  <c r="AR316" i="2"/>
  <c r="AQ316" i="2"/>
  <c r="AP316" i="2"/>
  <c r="AT315" i="2"/>
  <c r="AS315" i="2"/>
  <c r="AR315" i="2"/>
  <c r="AQ315" i="2"/>
  <c r="AP315" i="2"/>
  <c r="AT314" i="2"/>
  <c r="AS314" i="2"/>
  <c r="AR314" i="2"/>
  <c r="AQ314" i="2"/>
  <c r="AP314" i="2"/>
  <c r="AT313" i="2"/>
  <c r="AS313" i="2"/>
  <c r="AR313" i="2"/>
  <c r="AQ313" i="2"/>
  <c r="AP313" i="2"/>
  <c r="AT312" i="2"/>
  <c r="AS312" i="2"/>
  <c r="AR312" i="2"/>
  <c r="AQ312" i="2"/>
  <c r="AP312" i="2"/>
  <c r="AT311" i="2"/>
  <c r="AS311" i="2"/>
  <c r="AR311" i="2"/>
  <c r="AQ311" i="2"/>
  <c r="AP311" i="2"/>
  <c r="AT310" i="2"/>
  <c r="AS310" i="2"/>
  <c r="AR310" i="2"/>
  <c r="AQ310" i="2"/>
  <c r="AP310" i="2"/>
  <c r="AT309" i="2"/>
  <c r="AS309" i="2"/>
  <c r="AR309" i="2"/>
  <c r="AQ309" i="2"/>
  <c r="AP309" i="2"/>
  <c r="AT308" i="2"/>
  <c r="AS308" i="2"/>
  <c r="AR308" i="2"/>
  <c r="AQ308" i="2"/>
  <c r="AP308" i="2"/>
  <c r="AT307" i="2"/>
  <c r="AS307" i="2"/>
  <c r="AR307" i="2"/>
  <c r="AQ307" i="2"/>
  <c r="AP307" i="2"/>
  <c r="AT306" i="2"/>
  <c r="AS306" i="2"/>
  <c r="AR306" i="2"/>
  <c r="AQ306" i="2"/>
  <c r="AP306" i="2"/>
  <c r="AT305" i="2"/>
  <c r="AS305" i="2"/>
  <c r="AR305" i="2"/>
  <c r="AQ305" i="2"/>
  <c r="AP305" i="2"/>
  <c r="AT304" i="2"/>
  <c r="AS304" i="2"/>
  <c r="AR304" i="2"/>
  <c r="AQ304" i="2"/>
  <c r="AP304" i="2"/>
  <c r="AT303" i="2"/>
  <c r="AS303" i="2"/>
  <c r="AR303" i="2"/>
  <c r="AQ303" i="2"/>
  <c r="AP303" i="2"/>
  <c r="AT302" i="2"/>
  <c r="AS302" i="2"/>
  <c r="AR302" i="2"/>
  <c r="AQ302" i="2"/>
  <c r="AP302" i="2"/>
  <c r="AT301" i="2"/>
  <c r="AS301" i="2"/>
  <c r="AR301" i="2"/>
  <c r="AQ301" i="2"/>
  <c r="AP301" i="2"/>
  <c r="AT300" i="2"/>
  <c r="AS300" i="2"/>
  <c r="AR300" i="2"/>
  <c r="AQ300" i="2"/>
  <c r="AP300" i="2"/>
  <c r="AT299" i="2"/>
  <c r="AS299" i="2"/>
  <c r="AR299" i="2"/>
  <c r="AQ299" i="2"/>
  <c r="AP299" i="2"/>
  <c r="AT298" i="2"/>
  <c r="AS298" i="2"/>
  <c r="AR298" i="2"/>
  <c r="AQ298" i="2"/>
  <c r="AP298" i="2"/>
  <c r="AT297" i="2"/>
  <c r="AS297" i="2"/>
  <c r="AR297" i="2"/>
  <c r="AQ297" i="2"/>
  <c r="AP297" i="2"/>
  <c r="AT296" i="2"/>
  <c r="AS296" i="2"/>
  <c r="AR296" i="2"/>
  <c r="AQ296" i="2"/>
  <c r="AP296" i="2"/>
  <c r="AT295" i="2"/>
  <c r="AS295" i="2"/>
  <c r="AR295" i="2"/>
  <c r="AQ295" i="2"/>
  <c r="AP295" i="2"/>
  <c r="AT294" i="2"/>
  <c r="AS294" i="2"/>
  <c r="AR294" i="2"/>
  <c r="AQ294" i="2"/>
  <c r="AP294" i="2"/>
  <c r="AT293" i="2"/>
  <c r="AS293" i="2"/>
  <c r="AR293" i="2"/>
  <c r="AQ293" i="2"/>
  <c r="AP293" i="2"/>
  <c r="AT292" i="2"/>
  <c r="AS292" i="2"/>
  <c r="AR292" i="2"/>
  <c r="AQ292" i="2"/>
  <c r="AP292" i="2"/>
  <c r="AT291" i="2"/>
  <c r="AS291" i="2"/>
  <c r="AR291" i="2"/>
  <c r="AQ291" i="2"/>
  <c r="AP291" i="2"/>
  <c r="AT290" i="2"/>
  <c r="AS290" i="2"/>
  <c r="AR290" i="2"/>
  <c r="AQ290" i="2"/>
  <c r="AP290" i="2"/>
  <c r="AT289" i="2"/>
  <c r="AS289" i="2"/>
  <c r="AR289" i="2"/>
  <c r="AQ289" i="2"/>
  <c r="AP289" i="2"/>
  <c r="AT288" i="2"/>
  <c r="AS288" i="2"/>
  <c r="AR288" i="2"/>
  <c r="AQ288" i="2"/>
  <c r="AP288" i="2"/>
  <c r="AT287" i="2"/>
  <c r="AS287" i="2"/>
  <c r="AR287" i="2"/>
  <c r="AQ287" i="2"/>
  <c r="AP287" i="2"/>
  <c r="AT286" i="2"/>
  <c r="AS286" i="2"/>
  <c r="AR286" i="2"/>
  <c r="AQ286" i="2"/>
  <c r="AP286" i="2"/>
  <c r="AT285" i="2"/>
  <c r="AS285" i="2"/>
  <c r="AR285" i="2"/>
  <c r="AQ285" i="2"/>
  <c r="AP285" i="2"/>
  <c r="AT284" i="2"/>
  <c r="AS284" i="2"/>
  <c r="AR284" i="2"/>
  <c r="AQ284" i="2"/>
  <c r="AP284" i="2"/>
  <c r="AT283" i="2"/>
  <c r="AS283" i="2"/>
  <c r="AR283" i="2"/>
  <c r="AQ283" i="2"/>
  <c r="AP283" i="2"/>
  <c r="AT282" i="2"/>
  <c r="AS282" i="2"/>
  <c r="AR282" i="2"/>
  <c r="AQ282" i="2"/>
  <c r="AP282" i="2"/>
  <c r="AT281" i="2"/>
  <c r="AS281" i="2"/>
  <c r="AR281" i="2"/>
  <c r="AQ281" i="2"/>
  <c r="AP281" i="2"/>
  <c r="AT280" i="2"/>
  <c r="AS280" i="2"/>
  <c r="AR280" i="2"/>
  <c r="AQ280" i="2"/>
  <c r="AP280" i="2"/>
  <c r="AT279" i="2"/>
  <c r="AS279" i="2"/>
  <c r="AR279" i="2"/>
  <c r="AQ279" i="2"/>
  <c r="AP279" i="2"/>
  <c r="AT278" i="2"/>
  <c r="AS278" i="2"/>
  <c r="AR278" i="2"/>
  <c r="AQ278" i="2"/>
  <c r="AP278" i="2"/>
  <c r="AT277" i="2"/>
  <c r="AS277" i="2"/>
  <c r="AR277" i="2"/>
  <c r="AQ277" i="2"/>
  <c r="AP277" i="2"/>
  <c r="AT276" i="2"/>
  <c r="AS276" i="2"/>
  <c r="AR276" i="2"/>
  <c r="AQ276" i="2"/>
  <c r="AP276" i="2"/>
  <c r="AT275" i="2"/>
  <c r="AS275" i="2"/>
  <c r="AR275" i="2"/>
  <c r="AQ275" i="2"/>
  <c r="AP275" i="2"/>
  <c r="AT274" i="2"/>
  <c r="AS274" i="2"/>
  <c r="AR274" i="2"/>
  <c r="AQ274" i="2"/>
  <c r="AP274" i="2"/>
  <c r="AT273" i="2"/>
  <c r="AS273" i="2"/>
  <c r="AR273" i="2"/>
  <c r="AQ273" i="2"/>
  <c r="AP273" i="2"/>
  <c r="AT272" i="2"/>
  <c r="AS272" i="2"/>
  <c r="AR272" i="2"/>
  <c r="AQ272" i="2"/>
  <c r="AP272" i="2"/>
  <c r="AT271" i="2"/>
  <c r="AS271" i="2"/>
  <c r="AR271" i="2"/>
  <c r="AQ271" i="2"/>
  <c r="AP271" i="2"/>
  <c r="AT270" i="2"/>
  <c r="AS270" i="2"/>
  <c r="AR270" i="2"/>
  <c r="AQ270" i="2"/>
  <c r="AP270" i="2"/>
  <c r="AT269" i="2"/>
  <c r="AS269" i="2"/>
  <c r="AR269" i="2"/>
  <c r="AQ269" i="2"/>
  <c r="AP269" i="2"/>
  <c r="AT268" i="2"/>
  <c r="AS268" i="2"/>
  <c r="AR268" i="2"/>
  <c r="AQ268" i="2"/>
  <c r="AP268" i="2"/>
  <c r="AT267" i="2"/>
  <c r="AS267" i="2"/>
  <c r="AR267" i="2"/>
  <c r="AQ267" i="2"/>
  <c r="AP267" i="2"/>
  <c r="AT266" i="2"/>
  <c r="AS266" i="2"/>
  <c r="AR266" i="2"/>
  <c r="AQ266" i="2"/>
  <c r="AP266" i="2"/>
  <c r="AT265" i="2"/>
  <c r="AS265" i="2"/>
  <c r="AR265" i="2"/>
  <c r="AQ265" i="2"/>
  <c r="AP265" i="2"/>
  <c r="AT264" i="2"/>
  <c r="AS264" i="2"/>
  <c r="AR264" i="2"/>
  <c r="AQ264" i="2"/>
  <c r="AP264" i="2"/>
  <c r="AT263" i="2"/>
  <c r="AS263" i="2"/>
  <c r="AR263" i="2"/>
  <c r="AQ263" i="2"/>
  <c r="AP263" i="2"/>
  <c r="AT262" i="2"/>
  <c r="AS262" i="2"/>
  <c r="AR262" i="2"/>
  <c r="AQ262" i="2"/>
  <c r="AP262" i="2"/>
  <c r="AT261" i="2"/>
  <c r="AS261" i="2"/>
  <c r="AR261" i="2"/>
  <c r="AQ261" i="2"/>
  <c r="AP261" i="2"/>
  <c r="AT260" i="2"/>
  <c r="AS260" i="2"/>
  <c r="AR260" i="2"/>
  <c r="AQ260" i="2"/>
  <c r="AP260" i="2"/>
  <c r="AT259" i="2"/>
  <c r="AS259" i="2"/>
  <c r="AR259" i="2"/>
  <c r="AQ259" i="2"/>
  <c r="AP259" i="2"/>
  <c r="AT258" i="2"/>
  <c r="AS258" i="2"/>
  <c r="AR258" i="2"/>
  <c r="AQ258" i="2"/>
  <c r="AP258" i="2"/>
  <c r="AT257" i="2"/>
  <c r="AS257" i="2"/>
  <c r="AR257" i="2"/>
  <c r="AQ257" i="2"/>
  <c r="AP257" i="2"/>
  <c r="AT256" i="2"/>
  <c r="AS256" i="2"/>
  <c r="AR256" i="2"/>
  <c r="AQ256" i="2"/>
  <c r="AP256" i="2"/>
  <c r="AT255" i="2"/>
  <c r="AS255" i="2"/>
  <c r="AR255" i="2"/>
  <c r="AQ255" i="2"/>
  <c r="AP255" i="2"/>
  <c r="AT254" i="2"/>
  <c r="AS254" i="2"/>
  <c r="AR254" i="2"/>
  <c r="AQ254" i="2"/>
  <c r="AP254" i="2"/>
  <c r="AT253" i="2"/>
  <c r="AS253" i="2"/>
  <c r="AR253" i="2"/>
  <c r="AQ253" i="2"/>
  <c r="AP253" i="2"/>
  <c r="AT252" i="2"/>
  <c r="AS252" i="2"/>
  <c r="AR252" i="2"/>
  <c r="AQ252" i="2"/>
  <c r="AP252" i="2"/>
  <c r="AT251" i="2"/>
  <c r="AS251" i="2"/>
  <c r="AR251" i="2"/>
  <c r="AQ251" i="2"/>
  <c r="AP251" i="2"/>
  <c r="AT250" i="2"/>
  <c r="AS250" i="2"/>
  <c r="AR250" i="2"/>
  <c r="AQ250" i="2"/>
  <c r="AP250" i="2"/>
  <c r="AT249" i="2"/>
  <c r="AS249" i="2"/>
  <c r="AR249" i="2"/>
  <c r="AQ249" i="2"/>
  <c r="AP249" i="2"/>
  <c r="AT248" i="2"/>
  <c r="AS248" i="2"/>
  <c r="AR248" i="2"/>
  <c r="AQ248" i="2"/>
  <c r="AP248" i="2"/>
  <c r="AT247" i="2"/>
  <c r="AS247" i="2"/>
  <c r="AR247" i="2"/>
  <c r="AQ247" i="2"/>
  <c r="AP247" i="2"/>
  <c r="AT246" i="2"/>
  <c r="AS246" i="2"/>
  <c r="AR246" i="2"/>
  <c r="AQ246" i="2"/>
  <c r="AP246" i="2"/>
  <c r="AT245" i="2"/>
  <c r="AS245" i="2"/>
  <c r="AR245" i="2"/>
  <c r="AQ245" i="2"/>
  <c r="AP245" i="2"/>
  <c r="AT244" i="2"/>
  <c r="AS244" i="2"/>
  <c r="AR244" i="2"/>
  <c r="AQ244" i="2"/>
  <c r="AP244" i="2"/>
  <c r="AT243" i="2"/>
  <c r="AS243" i="2"/>
  <c r="AR243" i="2"/>
  <c r="AQ243" i="2"/>
  <c r="AP243" i="2"/>
  <c r="AT242" i="2"/>
  <c r="AS242" i="2"/>
  <c r="AR242" i="2"/>
  <c r="AQ242" i="2"/>
  <c r="AP242" i="2"/>
  <c r="AT241" i="2"/>
  <c r="AS241" i="2"/>
  <c r="AR241" i="2"/>
  <c r="AQ241" i="2"/>
  <c r="AP241" i="2"/>
  <c r="AT240" i="2"/>
  <c r="AS240" i="2"/>
  <c r="AR240" i="2"/>
  <c r="AQ240" i="2"/>
  <c r="AP240" i="2"/>
  <c r="AT239" i="2"/>
  <c r="AS239" i="2"/>
  <c r="AR239" i="2"/>
  <c r="AQ239" i="2"/>
  <c r="AP239" i="2"/>
  <c r="AT238" i="2"/>
  <c r="AS238" i="2"/>
  <c r="AR238" i="2"/>
  <c r="AQ238" i="2"/>
  <c r="AP238" i="2"/>
  <c r="AT237" i="2"/>
  <c r="AS237" i="2"/>
  <c r="AR237" i="2"/>
  <c r="AQ237" i="2"/>
  <c r="AP237" i="2"/>
  <c r="AT236" i="2"/>
  <c r="AS236" i="2"/>
  <c r="AR236" i="2"/>
  <c r="AQ236" i="2"/>
  <c r="AP236" i="2"/>
  <c r="AT235" i="2"/>
  <c r="AS235" i="2"/>
  <c r="AR235" i="2"/>
  <c r="AQ235" i="2"/>
  <c r="AP235" i="2"/>
  <c r="AT234" i="2"/>
  <c r="AS234" i="2"/>
  <c r="AR234" i="2"/>
  <c r="AQ234" i="2"/>
  <c r="AP234" i="2"/>
  <c r="AT233" i="2"/>
  <c r="AS233" i="2"/>
  <c r="AR233" i="2"/>
  <c r="AQ233" i="2"/>
  <c r="AP233" i="2"/>
  <c r="AT232" i="2"/>
  <c r="AS232" i="2"/>
  <c r="AR232" i="2"/>
  <c r="AQ232" i="2"/>
  <c r="AP232" i="2"/>
  <c r="AT231" i="2"/>
  <c r="AS231" i="2"/>
  <c r="AR231" i="2"/>
  <c r="AQ231" i="2"/>
  <c r="AP231" i="2"/>
  <c r="AT230" i="2"/>
  <c r="AS230" i="2"/>
  <c r="AR230" i="2"/>
  <c r="AQ230" i="2"/>
  <c r="AP230" i="2"/>
  <c r="AT229" i="2"/>
  <c r="AS229" i="2"/>
  <c r="AR229" i="2"/>
  <c r="AQ229" i="2"/>
  <c r="AP229" i="2"/>
  <c r="AT228" i="2"/>
  <c r="AS228" i="2"/>
  <c r="AR228" i="2"/>
  <c r="AQ228" i="2"/>
  <c r="AP228" i="2"/>
  <c r="AT227" i="2"/>
  <c r="AS227" i="2"/>
  <c r="AR227" i="2"/>
  <c r="AQ227" i="2"/>
  <c r="AP227" i="2"/>
  <c r="AT226" i="2"/>
  <c r="AS226" i="2"/>
  <c r="AR226" i="2"/>
  <c r="AQ226" i="2"/>
  <c r="AP226" i="2"/>
  <c r="AT225" i="2"/>
  <c r="AS225" i="2"/>
  <c r="AR225" i="2"/>
  <c r="AQ225" i="2"/>
  <c r="AP225" i="2"/>
  <c r="AT224" i="2"/>
  <c r="AS224" i="2"/>
  <c r="AR224" i="2"/>
  <c r="AQ224" i="2"/>
  <c r="AP224" i="2"/>
  <c r="AT223" i="2"/>
  <c r="AS223" i="2"/>
  <c r="AR223" i="2"/>
  <c r="AQ223" i="2"/>
  <c r="AP223" i="2"/>
  <c r="AT222" i="2"/>
  <c r="AS222" i="2"/>
  <c r="AR222" i="2"/>
  <c r="AQ222" i="2"/>
  <c r="AP222" i="2"/>
  <c r="AT221" i="2"/>
  <c r="AS221" i="2"/>
  <c r="AR221" i="2"/>
  <c r="AQ221" i="2"/>
  <c r="AP221" i="2"/>
  <c r="AT220" i="2"/>
  <c r="AS220" i="2"/>
  <c r="AR220" i="2"/>
  <c r="AQ220" i="2"/>
  <c r="AP220" i="2"/>
  <c r="AT219" i="2"/>
  <c r="AS219" i="2"/>
  <c r="AR219" i="2"/>
  <c r="AQ219" i="2"/>
  <c r="AP219" i="2"/>
  <c r="AT218" i="2"/>
  <c r="AS218" i="2"/>
  <c r="AR218" i="2"/>
  <c r="AQ218" i="2"/>
  <c r="AP218" i="2"/>
  <c r="AT217" i="2"/>
  <c r="AS217" i="2"/>
  <c r="AR217" i="2"/>
  <c r="AQ217" i="2"/>
  <c r="AP217" i="2"/>
  <c r="AT216" i="2"/>
  <c r="AS216" i="2"/>
  <c r="AR216" i="2"/>
  <c r="AQ216" i="2"/>
  <c r="AP216" i="2"/>
  <c r="AT215" i="2"/>
  <c r="AS215" i="2"/>
  <c r="AR215" i="2"/>
  <c r="AQ215" i="2"/>
  <c r="AP215" i="2"/>
  <c r="AT214" i="2"/>
  <c r="AS214" i="2"/>
  <c r="AR214" i="2"/>
  <c r="AQ214" i="2"/>
  <c r="AP214" i="2"/>
  <c r="AT213" i="2"/>
  <c r="AS213" i="2"/>
  <c r="AR213" i="2"/>
  <c r="AQ213" i="2"/>
  <c r="AP213" i="2"/>
  <c r="AT212" i="2"/>
  <c r="AS212" i="2"/>
  <c r="AR212" i="2"/>
  <c r="AQ212" i="2"/>
  <c r="AP212" i="2"/>
  <c r="AT211" i="2"/>
  <c r="AS211" i="2"/>
  <c r="AR211" i="2"/>
  <c r="AQ211" i="2"/>
  <c r="AP211" i="2"/>
  <c r="AT210" i="2"/>
  <c r="AS210" i="2"/>
  <c r="AR210" i="2"/>
  <c r="AQ210" i="2"/>
  <c r="AP210" i="2"/>
  <c r="AT209" i="2"/>
  <c r="AS209" i="2"/>
  <c r="AR209" i="2"/>
  <c r="AQ209" i="2"/>
  <c r="AP209" i="2"/>
  <c r="AT208" i="2"/>
  <c r="AS208" i="2"/>
  <c r="AR208" i="2"/>
  <c r="AQ208" i="2"/>
  <c r="AP208" i="2"/>
  <c r="AT207" i="2"/>
  <c r="AS207" i="2"/>
  <c r="AR207" i="2"/>
  <c r="AQ207" i="2"/>
  <c r="AP207" i="2"/>
  <c r="AT206" i="2"/>
  <c r="AS206" i="2"/>
  <c r="AR206" i="2"/>
  <c r="AQ206" i="2"/>
  <c r="AP206" i="2"/>
  <c r="AT205" i="2"/>
  <c r="AS205" i="2"/>
  <c r="AR205" i="2"/>
  <c r="AQ205" i="2"/>
  <c r="AP205" i="2"/>
  <c r="AT204" i="2"/>
  <c r="AS204" i="2"/>
  <c r="AR204" i="2"/>
  <c r="AQ204" i="2"/>
  <c r="AP204" i="2"/>
  <c r="AT203" i="2"/>
  <c r="AS203" i="2"/>
  <c r="AR203" i="2"/>
  <c r="AQ203" i="2"/>
  <c r="AP203" i="2"/>
  <c r="AT202" i="2"/>
  <c r="AS202" i="2"/>
  <c r="AR202" i="2"/>
  <c r="AQ202" i="2"/>
  <c r="AP202" i="2"/>
  <c r="AT201" i="2"/>
  <c r="AS201" i="2"/>
  <c r="AR201" i="2"/>
  <c r="AQ201" i="2"/>
  <c r="AP201" i="2"/>
  <c r="AT200" i="2"/>
  <c r="AS200" i="2"/>
  <c r="AR200" i="2"/>
  <c r="AQ200" i="2"/>
  <c r="AP200" i="2"/>
  <c r="AT199" i="2"/>
  <c r="AS199" i="2"/>
  <c r="AR199" i="2"/>
  <c r="AQ199" i="2"/>
  <c r="AP199" i="2"/>
  <c r="AT198" i="2"/>
  <c r="AS198" i="2"/>
  <c r="AR198" i="2"/>
  <c r="AQ198" i="2"/>
  <c r="AP198" i="2"/>
  <c r="AT197" i="2"/>
  <c r="AS197" i="2"/>
  <c r="AR197" i="2"/>
  <c r="AQ197" i="2"/>
  <c r="AP197" i="2"/>
  <c r="AT196" i="2"/>
  <c r="AS196" i="2"/>
  <c r="AR196" i="2"/>
  <c r="AQ196" i="2"/>
  <c r="AP196" i="2"/>
  <c r="AT195" i="2"/>
  <c r="AS195" i="2"/>
  <c r="AR195" i="2"/>
  <c r="AQ195" i="2"/>
  <c r="AP195" i="2"/>
  <c r="AT194" i="2"/>
  <c r="AS194" i="2"/>
  <c r="AR194" i="2"/>
  <c r="AQ194" i="2"/>
  <c r="AP194" i="2"/>
  <c r="AT193" i="2"/>
  <c r="AS193" i="2"/>
  <c r="AR193" i="2"/>
  <c r="AQ193" i="2"/>
  <c r="AP193" i="2"/>
  <c r="AT192" i="2"/>
  <c r="AS192" i="2"/>
  <c r="AR192" i="2"/>
  <c r="AQ192" i="2"/>
  <c r="AP192" i="2"/>
  <c r="AT191" i="2"/>
  <c r="AS191" i="2"/>
  <c r="AR191" i="2"/>
  <c r="AQ191" i="2"/>
  <c r="AP191" i="2"/>
  <c r="AT190" i="2"/>
  <c r="AS190" i="2"/>
  <c r="AR190" i="2"/>
  <c r="AQ190" i="2"/>
  <c r="AP190" i="2"/>
  <c r="AT189" i="2"/>
  <c r="AS189" i="2"/>
  <c r="AR189" i="2"/>
  <c r="AQ189" i="2"/>
  <c r="AP189" i="2"/>
  <c r="AT188" i="2"/>
  <c r="AS188" i="2"/>
  <c r="AR188" i="2"/>
  <c r="AQ188" i="2"/>
  <c r="AP188" i="2"/>
  <c r="AT187" i="2"/>
  <c r="AS187" i="2"/>
  <c r="AR187" i="2"/>
  <c r="AQ187" i="2"/>
  <c r="AP187" i="2"/>
  <c r="AT186" i="2"/>
  <c r="AS186" i="2"/>
  <c r="AR186" i="2"/>
  <c r="AQ186" i="2"/>
  <c r="AP186" i="2"/>
  <c r="AT185" i="2"/>
  <c r="AS185" i="2"/>
  <c r="AR185" i="2"/>
  <c r="AQ185" i="2"/>
  <c r="AP185" i="2"/>
  <c r="AT184" i="2"/>
  <c r="AS184" i="2"/>
  <c r="AR184" i="2"/>
  <c r="AQ184" i="2"/>
  <c r="AP184" i="2"/>
  <c r="AT183" i="2"/>
  <c r="AS183" i="2"/>
  <c r="AR183" i="2"/>
  <c r="AQ183" i="2"/>
  <c r="AP183" i="2"/>
  <c r="AT182" i="2"/>
  <c r="AS182" i="2"/>
  <c r="AR182" i="2"/>
  <c r="AQ182" i="2"/>
  <c r="AP182" i="2"/>
  <c r="AT181" i="2"/>
  <c r="AS181" i="2"/>
  <c r="AR181" i="2"/>
  <c r="AQ181" i="2"/>
  <c r="AP181" i="2"/>
  <c r="AT180" i="2"/>
  <c r="AS180" i="2"/>
  <c r="AR180" i="2"/>
  <c r="AQ180" i="2"/>
  <c r="AP180" i="2"/>
  <c r="AT179" i="2"/>
  <c r="AS179" i="2"/>
  <c r="AR179" i="2"/>
  <c r="AQ179" i="2"/>
  <c r="AP179" i="2"/>
  <c r="AT178" i="2"/>
  <c r="AS178" i="2"/>
  <c r="AR178" i="2"/>
  <c r="AQ178" i="2"/>
  <c r="AP178" i="2"/>
  <c r="AT177" i="2"/>
  <c r="AS177" i="2"/>
  <c r="AR177" i="2"/>
  <c r="AQ177" i="2"/>
  <c r="AP177" i="2"/>
  <c r="AT176" i="2"/>
  <c r="AS176" i="2"/>
  <c r="AR176" i="2"/>
  <c r="AQ176" i="2"/>
  <c r="AP176" i="2"/>
  <c r="AT175" i="2"/>
  <c r="AS175" i="2"/>
  <c r="AR175" i="2"/>
  <c r="AQ175" i="2"/>
  <c r="AP175" i="2"/>
  <c r="AT174" i="2"/>
  <c r="AS174" i="2"/>
  <c r="AR174" i="2"/>
  <c r="AQ174" i="2"/>
  <c r="AP174" i="2"/>
  <c r="AT173" i="2"/>
  <c r="AS173" i="2"/>
  <c r="AR173" i="2"/>
  <c r="AQ173" i="2"/>
  <c r="AP173" i="2"/>
  <c r="AT172" i="2"/>
  <c r="AS172" i="2"/>
  <c r="AR172" i="2"/>
  <c r="AQ172" i="2"/>
  <c r="AP172" i="2"/>
  <c r="AT171" i="2"/>
  <c r="AS171" i="2"/>
  <c r="AR171" i="2"/>
  <c r="AQ171" i="2"/>
  <c r="AP171" i="2"/>
  <c r="AT170" i="2"/>
  <c r="AS170" i="2"/>
  <c r="AR170" i="2"/>
  <c r="AQ170" i="2"/>
  <c r="AP170" i="2"/>
  <c r="AT169" i="2"/>
  <c r="AS169" i="2"/>
  <c r="AR169" i="2"/>
  <c r="AQ169" i="2"/>
  <c r="AP169" i="2"/>
  <c r="AT168" i="2"/>
  <c r="AS168" i="2"/>
  <c r="AR168" i="2"/>
  <c r="AQ168" i="2"/>
  <c r="AP168" i="2"/>
  <c r="AT167" i="2"/>
  <c r="AS167" i="2"/>
  <c r="AR167" i="2"/>
  <c r="AQ167" i="2"/>
  <c r="AP167" i="2"/>
  <c r="AT166" i="2"/>
  <c r="AS166" i="2"/>
  <c r="AR166" i="2"/>
  <c r="AQ166" i="2"/>
  <c r="AP166" i="2"/>
  <c r="AT165" i="2"/>
  <c r="AS165" i="2"/>
  <c r="AR165" i="2"/>
  <c r="AQ165" i="2"/>
  <c r="AP165" i="2"/>
  <c r="AT164" i="2"/>
  <c r="AS164" i="2"/>
  <c r="AR164" i="2"/>
  <c r="AQ164" i="2"/>
  <c r="AP164" i="2"/>
  <c r="AT163" i="2"/>
  <c r="AS163" i="2"/>
  <c r="AR163" i="2"/>
  <c r="AQ163" i="2"/>
  <c r="AP163" i="2"/>
  <c r="AT162" i="2"/>
  <c r="AS162" i="2"/>
  <c r="AR162" i="2"/>
  <c r="AQ162" i="2"/>
  <c r="AP162" i="2"/>
  <c r="AT161" i="2"/>
  <c r="AS161" i="2"/>
  <c r="AR161" i="2"/>
  <c r="AQ161" i="2"/>
  <c r="AP161" i="2"/>
  <c r="AT160" i="2"/>
  <c r="AS160" i="2"/>
  <c r="AR160" i="2"/>
  <c r="AQ160" i="2"/>
  <c r="AP160" i="2"/>
  <c r="AT159" i="2"/>
  <c r="AS159" i="2"/>
  <c r="AR159" i="2"/>
  <c r="AQ159" i="2"/>
  <c r="AP159" i="2"/>
  <c r="AT158" i="2"/>
  <c r="AS158" i="2"/>
  <c r="AR158" i="2"/>
  <c r="AQ158" i="2"/>
  <c r="AP158" i="2"/>
  <c r="AT157" i="2"/>
  <c r="AS157" i="2"/>
  <c r="AR157" i="2"/>
  <c r="AQ157" i="2"/>
  <c r="AP157" i="2"/>
  <c r="AT156" i="2"/>
  <c r="AS156" i="2"/>
  <c r="AR156" i="2"/>
  <c r="AQ156" i="2"/>
  <c r="AP156" i="2"/>
  <c r="AT155" i="2"/>
  <c r="AS155" i="2"/>
  <c r="AR155" i="2"/>
  <c r="AQ155" i="2"/>
  <c r="AP155" i="2"/>
  <c r="AT154" i="2"/>
  <c r="AS154" i="2"/>
  <c r="AR154" i="2"/>
  <c r="AQ154" i="2"/>
  <c r="AP154" i="2"/>
  <c r="AT153" i="2"/>
  <c r="AS153" i="2"/>
  <c r="AR153" i="2"/>
  <c r="AQ153" i="2"/>
  <c r="AP153" i="2"/>
  <c r="AT152" i="2"/>
  <c r="AS152" i="2"/>
  <c r="AR152" i="2"/>
  <c r="AQ152" i="2"/>
  <c r="AP152" i="2"/>
  <c r="AT151" i="2"/>
  <c r="AS151" i="2"/>
  <c r="AR151" i="2"/>
  <c r="AQ151" i="2"/>
  <c r="AP151" i="2"/>
  <c r="AT150" i="2"/>
  <c r="AS150" i="2"/>
  <c r="AR150" i="2"/>
  <c r="AQ150" i="2"/>
  <c r="AP150" i="2"/>
  <c r="AT149" i="2"/>
  <c r="AS149" i="2"/>
  <c r="AR149" i="2"/>
  <c r="AQ149" i="2"/>
  <c r="AP149" i="2"/>
  <c r="AT148" i="2"/>
  <c r="AS148" i="2"/>
  <c r="AR148" i="2"/>
  <c r="AQ148" i="2"/>
  <c r="AP148" i="2"/>
  <c r="AT147" i="2"/>
  <c r="AS147" i="2"/>
  <c r="AR147" i="2"/>
  <c r="AQ147" i="2"/>
  <c r="AP147" i="2"/>
  <c r="AT146" i="2"/>
  <c r="AS146" i="2"/>
  <c r="AR146" i="2"/>
  <c r="AQ146" i="2"/>
  <c r="AP146" i="2"/>
  <c r="AT145" i="2"/>
  <c r="AS145" i="2"/>
  <c r="AR145" i="2"/>
  <c r="AQ145" i="2"/>
  <c r="AP145" i="2"/>
  <c r="AT144" i="2"/>
  <c r="AS144" i="2"/>
  <c r="AR144" i="2"/>
  <c r="AQ144" i="2"/>
  <c r="AP144" i="2"/>
  <c r="AT143" i="2"/>
  <c r="AS143" i="2"/>
  <c r="AR143" i="2"/>
  <c r="AQ143" i="2"/>
  <c r="AP143" i="2"/>
  <c r="AT142" i="2"/>
  <c r="AS142" i="2"/>
  <c r="AR142" i="2"/>
  <c r="AQ142" i="2"/>
  <c r="AP142" i="2"/>
  <c r="AT141" i="2"/>
  <c r="AS141" i="2"/>
  <c r="AR141" i="2"/>
  <c r="AQ141" i="2"/>
  <c r="AP141" i="2"/>
  <c r="AT140" i="2"/>
  <c r="AS140" i="2"/>
  <c r="AR140" i="2"/>
  <c r="AQ140" i="2"/>
  <c r="AP140" i="2"/>
  <c r="AT139" i="2"/>
  <c r="AS139" i="2"/>
  <c r="AR139" i="2"/>
  <c r="AQ139" i="2"/>
  <c r="AP139" i="2"/>
  <c r="AT138" i="2"/>
  <c r="AS138" i="2"/>
  <c r="AR138" i="2"/>
  <c r="AQ138" i="2"/>
  <c r="AP138" i="2"/>
  <c r="AT137" i="2"/>
  <c r="AS137" i="2"/>
  <c r="AR137" i="2"/>
  <c r="AQ137" i="2"/>
  <c r="AP137" i="2"/>
  <c r="AT136" i="2"/>
  <c r="AS136" i="2"/>
  <c r="AR136" i="2"/>
  <c r="AQ136" i="2"/>
  <c r="AP136" i="2"/>
  <c r="AT135" i="2"/>
  <c r="AS135" i="2"/>
  <c r="AR135" i="2"/>
  <c r="AQ135" i="2"/>
  <c r="AP135" i="2"/>
  <c r="AT134" i="2"/>
  <c r="AS134" i="2"/>
  <c r="AR134" i="2"/>
  <c r="AQ134" i="2"/>
  <c r="AP134" i="2"/>
  <c r="AT133" i="2"/>
  <c r="AS133" i="2"/>
  <c r="AR133" i="2"/>
  <c r="AQ133" i="2"/>
  <c r="AP133" i="2"/>
  <c r="AT132" i="2"/>
  <c r="AS132" i="2"/>
  <c r="AR132" i="2"/>
  <c r="AQ132" i="2"/>
  <c r="AP132" i="2"/>
  <c r="AT131" i="2"/>
  <c r="AS131" i="2"/>
  <c r="AR131" i="2"/>
  <c r="AQ131" i="2"/>
  <c r="AP131" i="2"/>
  <c r="AT130" i="2"/>
  <c r="AS130" i="2"/>
  <c r="AR130" i="2"/>
  <c r="AQ130" i="2"/>
  <c r="AP130" i="2"/>
  <c r="AT129" i="2"/>
  <c r="AS129" i="2"/>
  <c r="AR129" i="2"/>
  <c r="AQ129" i="2"/>
  <c r="AP129" i="2"/>
  <c r="AT128" i="2"/>
  <c r="AS128" i="2"/>
  <c r="AR128" i="2"/>
  <c r="AQ128" i="2"/>
  <c r="AP128" i="2"/>
  <c r="AT127" i="2"/>
  <c r="AS127" i="2"/>
  <c r="AR127" i="2"/>
  <c r="AQ127" i="2"/>
  <c r="AP127" i="2"/>
  <c r="AT126" i="2"/>
  <c r="AS126" i="2"/>
  <c r="AR126" i="2"/>
  <c r="AQ126" i="2"/>
  <c r="AP126" i="2"/>
  <c r="AT125" i="2"/>
  <c r="AS125" i="2"/>
  <c r="AR125" i="2"/>
  <c r="AQ125" i="2"/>
  <c r="AP125" i="2"/>
  <c r="AT124" i="2"/>
  <c r="AS124" i="2"/>
  <c r="AR124" i="2"/>
  <c r="AQ124" i="2"/>
  <c r="AP124" i="2"/>
  <c r="AT123" i="2"/>
  <c r="AS123" i="2"/>
  <c r="AR123" i="2"/>
  <c r="AQ123" i="2"/>
  <c r="AP123" i="2"/>
  <c r="AT122" i="2"/>
  <c r="AS122" i="2"/>
  <c r="AR122" i="2"/>
  <c r="AQ122" i="2"/>
  <c r="AP122" i="2"/>
  <c r="AT121" i="2"/>
  <c r="AS121" i="2"/>
  <c r="AR121" i="2"/>
  <c r="AQ121" i="2"/>
  <c r="AP121" i="2"/>
  <c r="AT120" i="2"/>
  <c r="AS120" i="2"/>
  <c r="AR120" i="2"/>
  <c r="AQ120" i="2"/>
  <c r="AP120" i="2"/>
  <c r="AT119" i="2"/>
  <c r="AS119" i="2"/>
  <c r="AR119" i="2"/>
  <c r="AQ119" i="2"/>
  <c r="AP119" i="2"/>
  <c r="AT118" i="2"/>
  <c r="AS118" i="2"/>
  <c r="AR118" i="2"/>
  <c r="AQ118" i="2"/>
  <c r="AP118" i="2"/>
  <c r="AT117" i="2"/>
  <c r="AS117" i="2"/>
  <c r="AR117" i="2"/>
  <c r="AQ117" i="2"/>
  <c r="AP117" i="2"/>
  <c r="AT116" i="2"/>
  <c r="AS116" i="2"/>
  <c r="AR116" i="2"/>
  <c r="AQ116" i="2"/>
  <c r="AP116" i="2"/>
  <c r="AT115" i="2"/>
  <c r="AS115" i="2"/>
  <c r="AR115" i="2"/>
  <c r="AQ115" i="2"/>
  <c r="AP115" i="2"/>
  <c r="AT114" i="2"/>
  <c r="AS114" i="2"/>
  <c r="AR114" i="2"/>
  <c r="AQ114" i="2"/>
  <c r="AP114" i="2"/>
  <c r="AT113" i="2"/>
  <c r="AS113" i="2"/>
  <c r="AR113" i="2"/>
  <c r="AQ113" i="2"/>
  <c r="AP113" i="2"/>
  <c r="AT112" i="2"/>
  <c r="AS112" i="2"/>
  <c r="AR112" i="2"/>
  <c r="AQ112" i="2"/>
  <c r="AP112" i="2"/>
  <c r="AT111" i="2"/>
  <c r="AS111" i="2"/>
  <c r="AR111" i="2"/>
  <c r="AQ111" i="2"/>
  <c r="AP111" i="2"/>
  <c r="AT110" i="2"/>
  <c r="AS110" i="2"/>
  <c r="AR110" i="2"/>
  <c r="AQ110" i="2"/>
  <c r="AP110" i="2"/>
  <c r="AT109" i="2"/>
  <c r="AS109" i="2"/>
  <c r="AR109" i="2"/>
  <c r="AQ109" i="2"/>
  <c r="AP109" i="2"/>
  <c r="AT108" i="2"/>
  <c r="AS108" i="2"/>
  <c r="AR108" i="2"/>
  <c r="AQ108" i="2"/>
  <c r="AP108" i="2"/>
  <c r="AT107" i="2"/>
  <c r="AS107" i="2"/>
  <c r="AR107" i="2"/>
  <c r="AQ107" i="2"/>
  <c r="AP107" i="2"/>
  <c r="AT106" i="2"/>
  <c r="AS106" i="2"/>
  <c r="AR106" i="2"/>
  <c r="AQ106" i="2"/>
  <c r="AP106" i="2"/>
  <c r="AT105" i="2"/>
  <c r="AS105" i="2"/>
  <c r="AR105" i="2"/>
  <c r="AQ105" i="2"/>
  <c r="AP105" i="2"/>
  <c r="AT104" i="2"/>
  <c r="AS104" i="2"/>
  <c r="AR104" i="2"/>
  <c r="AQ104" i="2"/>
  <c r="AP104" i="2"/>
  <c r="AT103" i="2"/>
  <c r="AS103" i="2"/>
  <c r="AR103" i="2"/>
  <c r="AQ103" i="2"/>
  <c r="AP103" i="2"/>
  <c r="AT102" i="2"/>
  <c r="AS102" i="2"/>
  <c r="AR102" i="2"/>
  <c r="AQ102" i="2"/>
  <c r="AP102" i="2"/>
  <c r="AT101" i="2"/>
  <c r="AS101" i="2"/>
  <c r="AR101" i="2"/>
  <c r="AQ101" i="2"/>
  <c r="AP101" i="2"/>
  <c r="AT100" i="2"/>
  <c r="AS100" i="2"/>
  <c r="AR100" i="2"/>
  <c r="AQ100" i="2"/>
  <c r="AP100" i="2"/>
  <c r="AT99" i="2"/>
  <c r="AS99" i="2"/>
  <c r="AR99" i="2"/>
  <c r="AQ99" i="2"/>
  <c r="AP99" i="2"/>
  <c r="AT98" i="2"/>
  <c r="AS98" i="2"/>
  <c r="AR98" i="2"/>
  <c r="AQ98" i="2"/>
  <c r="AP98" i="2"/>
  <c r="AT97" i="2"/>
  <c r="AS97" i="2"/>
  <c r="AR97" i="2"/>
  <c r="AQ97" i="2"/>
  <c r="AP97" i="2"/>
  <c r="AT96" i="2"/>
  <c r="AS96" i="2"/>
  <c r="AR96" i="2"/>
  <c r="AQ96" i="2"/>
  <c r="AP96" i="2"/>
  <c r="AT95" i="2"/>
  <c r="AS95" i="2"/>
  <c r="AR95" i="2"/>
  <c r="AQ95" i="2"/>
  <c r="AP95" i="2"/>
  <c r="AT94" i="2"/>
  <c r="AS94" i="2"/>
  <c r="AR94" i="2"/>
  <c r="AQ94" i="2"/>
  <c r="AP94" i="2"/>
  <c r="AT93" i="2"/>
  <c r="AS93" i="2"/>
  <c r="AR93" i="2"/>
  <c r="AQ93" i="2"/>
  <c r="AP93" i="2"/>
  <c r="AT92" i="2"/>
  <c r="AS92" i="2"/>
  <c r="AR92" i="2"/>
  <c r="AQ92" i="2"/>
  <c r="AP92" i="2"/>
  <c r="AT91" i="2"/>
  <c r="AS91" i="2"/>
  <c r="AR91" i="2"/>
  <c r="AQ91" i="2"/>
  <c r="AP91" i="2"/>
  <c r="AT90" i="2"/>
  <c r="AS90" i="2"/>
  <c r="AR90" i="2"/>
  <c r="AQ90" i="2"/>
  <c r="AP90" i="2"/>
  <c r="AT89" i="2"/>
  <c r="AS89" i="2"/>
  <c r="AR89" i="2"/>
  <c r="AQ89" i="2"/>
  <c r="AP89" i="2"/>
  <c r="AT88" i="2"/>
  <c r="AS88" i="2"/>
  <c r="AR88" i="2"/>
  <c r="AQ88" i="2"/>
  <c r="AP88" i="2"/>
  <c r="AT87" i="2"/>
  <c r="AS87" i="2"/>
  <c r="AR87" i="2"/>
  <c r="AQ87" i="2"/>
  <c r="AP87" i="2"/>
  <c r="AT86" i="2"/>
  <c r="AS86" i="2"/>
  <c r="AR86" i="2"/>
  <c r="AQ86" i="2"/>
  <c r="AP86" i="2"/>
  <c r="AT85" i="2"/>
  <c r="AS85" i="2"/>
  <c r="AR85" i="2"/>
  <c r="AQ85" i="2"/>
  <c r="AP85" i="2"/>
  <c r="AT84" i="2"/>
  <c r="AS84" i="2"/>
  <c r="AR84" i="2"/>
  <c r="AQ84" i="2"/>
  <c r="AP84" i="2"/>
  <c r="AT83" i="2"/>
  <c r="AS83" i="2"/>
  <c r="AR83" i="2"/>
  <c r="AQ83" i="2"/>
  <c r="AP83" i="2"/>
  <c r="AT82" i="2"/>
  <c r="AS82" i="2"/>
  <c r="AR82" i="2"/>
  <c r="AQ82" i="2"/>
  <c r="AP82" i="2"/>
  <c r="AT81" i="2"/>
  <c r="AS81" i="2"/>
  <c r="AR81" i="2"/>
  <c r="AQ81" i="2"/>
  <c r="AP81" i="2"/>
  <c r="AT80" i="2"/>
  <c r="AS80" i="2"/>
  <c r="AR80" i="2"/>
  <c r="AQ80" i="2"/>
  <c r="AP80" i="2"/>
  <c r="AT79" i="2"/>
  <c r="AS79" i="2"/>
  <c r="AR79" i="2"/>
  <c r="AQ79" i="2"/>
  <c r="AP79" i="2"/>
  <c r="AT78" i="2"/>
  <c r="AS78" i="2"/>
  <c r="AR78" i="2"/>
  <c r="AQ78" i="2"/>
  <c r="AP78" i="2"/>
  <c r="AT77" i="2"/>
  <c r="AS77" i="2"/>
  <c r="AR77" i="2"/>
  <c r="AQ77" i="2"/>
  <c r="AP77" i="2"/>
  <c r="AT76" i="2"/>
  <c r="AS76" i="2"/>
  <c r="AR76" i="2"/>
  <c r="AQ76" i="2"/>
  <c r="AP76" i="2"/>
  <c r="AT75" i="2"/>
  <c r="AS75" i="2"/>
  <c r="AR75" i="2"/>
  <c r="AQ75" i="2"/>
  <c r="AP75" i="2"/>
  <c r="AT74" i="2"/>
  <c r="AS74" i="2"/>
  <c r="AR74" i="2"/>
  <c r="AQ74" i="2"/>
  <c r="AP74" i="2"/>
  <c r="AT73" i="2"/>
  <c r="AS73" i="2"/>
  <c r="AR73" i="2"/>
  <c r="AQ73" i="2"/>
  <c r="AP73" i="2"/>
  <c r="AT72" i="2"/>
  <c r="AS72" i="2"/>
  <c r="AR72" i="2"/>
  <c r="AQ72" i="2"/>
  <c r="AP72" i="2"/>
  <c r="AT71" i="2"/>
  <c r="AS71" i="2"/>
  <c r="AR71" i="2"/>
  <c r="AQ71" i="2"/>
  <c r="AP71" i="2"/>
  <c r="AT70" i="2"/>
  <c r="AS70" i="2"/>
  <c r="AR70" i="2"/>
  <c r="AQ70" i="2"/>
  <c r="AP70" i="2"/>
  <c r="AT69" i="2"/>
  <c r="AS69" i="2"/>
  <c r="AR69" i="2"/>
  <c r="AQ69" i="2"/>
  <c r="AP69" i="2"/>
  <c r="AT68" i="2"/>
  <c r="AS68" i="2"/>
  <c r="AR68" i="2"/>
  <c r="AQ68" i="2"/>
  <c r="AP68" i="2"/>
  <c r="AT67" i="2"/>
  <c r="AS67" i="2"/>
  <c r="AR67" i="2"/>
  <c r="AQ67" i="2"/>
  <c r="AP67" i="2"/>
  <c r="AT66" i="2"/>
  <c r="AS66" i="2"/>
  <c r="AR66" i="2"/>
  <c r="AQ66" i="2"/>
  <c r="AP66" i="2"/>
  <c r="AT65" i="2"/>
  <c r="AS65" i="2"/>
  <c r="AR65" i="2"/>
  <c r="AQ65" i="2"/>
  <c r="AP65" i="2"/>
  <c r="AT64" i="2"/>
  <c r="AS64" i="2"/>
  <c r="AR64" i="2"/>
  <c r="AQ64" i="2"/>
  <c r="AP64" i="2"/>
  <c r="AT63" i="2"/>
  <c r="AS63" i="2"/>
  <c r="AR63" i="2"/>
  <c r="AQ63" i="2"/>
  <c r="AP63" i="2"/>
  <c r="AT62" i="2"/>
  <c r="AS62" i="2"/>
  <c r="AR62" i="2"/>
  <c r="AQ62" i="2"/>
  <c r="AP62" i="2"/>
  <c r="AT61" i="2"/>
  <c r="AS61" i="2"/>
  <c r="AR61" i="2"/>
  <c r="AQ61" i="2"/>
  <c r="AP61" i="2"/>
  <c r="AT60" i="2"/>
  <c r="AS60" i="2"/>
  <c r="AR60" i="2"/>
  <c r="AQ60" i="2"/>
  <c r="AP60" i="2"/>
  <c r="AT59" i="2"/>
  <c r="AS59" i="2"/>
  <c r="AR59" i="2"/>
  <c r="AQ59" i="2"/>
  <c r="AP59" i="2"/>
  <c r="AT58" i="2"/>
  <c r="AS58" i="2"/>
  <c r="AR58" i="2"/>
  <c r="AQ58" i="2"/>
  <c r="AP58" i="2"/>
  <c r="AT57" i="2"/>
  <c r="AS57" i="2"/>
  <c r="AR57" i="2"/>
  <c r="AQ57" i="2"/>
  <c r="AP57" i="2"/>
  <c r="AT56" i="2"/>
  <c r="AS56" i="2"/>
  <c r="AR56" i="2"/>
  <c r="AQ56" i="2"/>
  <c r="AP56" i="2"/>
  <c r="AT55" i="2"/>
  <c r="AS55" i="2"/>
  <c r="AR55" i="2"/>
  <c r="AQ55" i="2"/>
  <c r="AP55" i="2"/>
  <c r="AT54" i="2"/>
  <c r="AS54" i="2"/>
  <c r="AR54" i="2"/>
  <c r="AQ54" i="2"/>
  <c r="AP54" i="2"/>
  <c r="AT53" i="2"/>
  <c r="AS53" i="2"/>
  <c r="AR53" i="2"/>
  <c r="AQ53" i="2"/>
  <c r="AP53" i="2"/>
  <c r="AT52" i="2"/>
  <c r="AS52" i="2"/>
  <c r="AR52" i="2"/>
  <c r="AQ52" i="2"/>
  <c r="AP52" i="2"/>
  <c r="AT51" i="2"/>
  <c r="AS51" i="2"/>
  <c r="AR51" i="2"/>
  <c r="AQ51" i="2"/>
  <c r="AP51" i="2"/>
  <c r="AT50" i="2"/>
  <c r="AS50" i="2"/>
  <c r="AR50" i="2"/>
  <c r="AQ50" i="2"/>
  <c r="AP50" i="2"/>
  <c r="AT49" i="2"/>
  <c r="AS49" i="2"/>
  <c r="AR49" i="2"/>
  <c r="AQ49" i="2"/>
  <c r="AP49" i="2"/>
  <c r="AT48" i="2"/>
  <c r="AS48" i="2"/>
  <c r="AR48" i="2"/>
  <c r="AQ48" i="2"/>
  <c r="AP48" i="2"/>
  <c r="AT47" i="2"/>
  <c r="AS47" i="2"/>
  <c r="AR47" i="2"/>
  <c r="AQ47" i="2"/>
  <c r="AP47" i="2"/>
  <c r="AT46" i="2"/>
  <c r="AS46" i="2"/>
  <c r="AR46" i="2"/>
  <c r="AQ46" i="2"/>
  <c r="AP46" i="2"/>
  <c r="AT45" i="2"/>
  <c r="AS45" i="2"/>
  <c r="AR45" i="2"/>
  <c r="AQ45" i="2"/>
  <c r="AP45" i="2"/>
  <c r="AT44" i="2"/>
  <c r="AS44" i="2"/>
  <c r="AR44" i="2"/>
  <c r="AQ44" i="2"/>
  <c r="AP44" i="2"/>
  <c r="AT43" i="2"/>
  <c r="AS43" i="2"/>
  <c r="AR43" i="2"/>
  <c r="AQ43" i="2"/>
  <c r="AP43" i="2"/>
  <c r="AT42" i="2"/>
  <c r="AS42" i="2"/>
  <c r="AR42" i="2"/>
  <c r="AQ42" i="2"/>
  <c r="AP42" i="2"/>
  <c r="AT41" i="2"/>
  <c r="AS41" i="2"/>
  <c r="AR41" i="2"/>
  <c r="AQ41" i="2"/>
  <c r="AP41" i="2"/>
  <c r="AT40" i="2"/>
  <c r="AS40" i="2"/>
  <c r="AR40" i="2"/>
  <c r="AQ40" i="2"/>
  <c r="AP40" i="2"/>
  <c r="AT39" i="2"/>
  <c r="AS39" i="2"/>
  <c r="AR39" i="2"/>
  <c r="AQ39" i="2"/>
  <c r="AP39" i="2"/>
  <c r="AT38" i="2"/>
  <c r="AS38" i="2"/>
  <c r="AR38" i="2"/>
  <c r="AQ38" i="2"/>
  <c r="AP38" i="2"/>
  <c r="AT37" i="2"/>
  <c r="AS37" i="2"/>
  <c r="AR37" i="2"/>
  <c r="AQ37" i="2"/>
  <c r="AP37" i="2"/>
  <c r="AT36" i="2"/>
  <c r="AS36" i="2"/>
  <c r="AR36" i="2"/>
  <c r="AQ36" i="2"/>
  <c r="AP36" i="2"/>
  <c r="AT35" i="2"/>
  <c r="AS35" i="2"/>
  <c r="AR35" i="2"/>
  <c r="AQ35" i="2"/>
  <c r="AP35" i="2"/>
  <c r="AT34" i="2"/>
  <c r="AS34" i="2"/>
  <c r="AR34" i="2"/>
  <c r="AQ34" i="2"/>
  <c r="AP34" i="2"/>
  <c r="AT33" i="2"/>
  <c r="AS33" i="2"/>
  <c r="AR33" i="2"/>
  <c r="AQ33" i="2"/>
  <c r="AP33" i="2"/>
  <c r="AT32" i="2"/>
  <c r="AS32" i="2"/>
  <c r="AR32" i="2"/>
  <c r="AQ32" i="2"/>
  <c r="AP32" i="2"/>
  <c r="AT31" i="2"/>
  <c r="AS31" i="2"/>
  <c r="AR31" i="2"/>
  <c r="AQ31" i="2"/>
  <c r="AP31" i="2"/>
  <c r="AT30" i="2"/>
  <c r="AS30" i="2"/>
  <c r="AR30" i="2"/>
  <c r="AQ30" i="2"/>
  <c r="AP30" i="2"/>
  <c r="AT29" i="2"/>
  <c r="AS29" i="2"/>
  <c r="AR29" i="2"/>
  <c r="AQ29" i="2"/>
  <c r="AP29" i="2"/>
  <c r="AT28" i="2"/>
  <c r="AS28" i="2"/>
  <c r="AR28" i="2"/>
  <c r="AQ28" i="2"/>
  <c r="AP28" i="2"/>
  <c r="AT27" i="2"/>
  <c r="AS27" i="2"/>
  <c r="AR27" i="2"/>
  <c r="AQ27" i="2"/>
  <c r="AP27" i="2"/>
  <c r="AT26" i="2"/>
  <c r="AS26" i="2"/>
  <c r="AR26" i="2"/>
  <c r="AQ26" i="2"/>
  <c r="AP26" i="2"/>
  <c r="AT25" i="2"/>
  <c r="AS25" i="2"/>
  <c r="AR25" i="2"/>
  <c r="AQ25" i="2"/>
  <c r="AP25" i="2"/>
  <c r="AT24" i="2"/>
  <c r="AS24" i="2"/>
  <c r="AR24" i="2"/>
  <c r="AQ24" i="2"/>
  <c r="AP24" i="2"/>
  <c r="AT23" i="2"/>
  <c r="AS23" i="2"/>
  <c r="AR23" i="2"/>
  <c r="AQ23" i="2"/>
  <c r="AP23" i="2"/>
  <c r="AT22" i="2"/>
  <c r="AS22" i="2"/>
  <c r="AR22" i="2"/>
  <c r="AQ22" i="2"/>
  <c r="AP22" i="2"/>
  <c r="AT21" i="2"/>
  <c r="AS21" i="2"/>
  <c r="AR21" i="2"/>
  <c r="AQ21" i="2"/>
  <c r="AP21" i="2"/>
  <c r="AT20" i="2"/>
  <c r="AS20" i="2"/>
  <c r="AR20" i="2"/>
  <c r="AQ20" i="2"/>
  <c r="AP20" i="2"/>
  <c r="AT19" i="2"/>
  <c r="AS19" i="2"/>
  <c r="AR19" i="2"/>
  <c r="AQ19" i="2"/>
  <c r="AP19" i="2"/>
  <c r="AT18" i="2"/>
  <c r="AS18" i="2"/>
  <c r="AR18" i="2"/>
  <c r="AQ18" i="2"/>
  <c r="AP18" i="2"/>
  <c r="AT17" i="2"/>
  <c r="AS17" i="2"/>
  <c r="AR17" i="2"/>
  <c r="AQ17" i="2"/>
  <c r="AP17" i="2"/>
  <c r="AT16" i="2"/>
  <c r="AS16" i="2"/>
  <c r="AR16" i="2"/>
  <c r="AQ16" i="2"/>
  <c r="AP16" i="2"/>
  <c r="AT15" i="2"/>
  <c r="AS15" i="2"/>
  <c r="AR15" i="2"/>
  <c r="AQ15" i="2"/>
  <c r="AP15" i="2"/>
  <c r="AT14" i="2"/>
  <c r="AS14" i="2"/>
  <c r="AR14" i="2"/>
  <c r="AQ14" i="2"/>
  <c r="AP14" i="2"/>
  <c r="AT13" i="2"/>
  <c r="AS13" i="2"/>
  <c r="AR13" i="2"/>
  <c r="AQ13" i="2"/>
  <c r="AP13" i="2"/>
  <c r="AT12" i="2"/>
  <c r="AS12" i="2"/>
  <c r="AR12" i="2"/>
  <c r="AQ12" i="2"/>
  <c r="AP12" i="2"/>
  <c r="AT11" i="2"/>
  <c r="AS11" i="2"/>
  <c r="AR11" i="2"/>
  <c r="AQ11" i="2"/>
  <c r="AP11" i="2"/>
  <c r="AK10" i="2"/>
  <c r="AF10" i="2"/>
  <c r="Y10" i="2"/>
  <c r="P10" i="2"/>
  <c r="AO6" i="2"/>
  <c r="AN6" i="2"/>
  <c r="AM6" i="2"/>
  <c r="AL6" i="2"/>
  <c r="AK6" i="2"/>
  <c r="AJ6" i="2"/>
  <c r="AJ10" i="2" s="1"/>
  <c r="AI6" i="2"/>
  <c r="AH6" i="2"/>
  <c r="AG6" i="2"/>
  <c r="AF6" i="2"/>
  <c r="AE6" i="2"/>
  <c r="AD6" i="2"/>
  <c r="AC6" i="2"/>
  <c r="AC10" i="2" s="1"/>
  <c r="AB6" i="2"/>
  <c r="AB10" i="2" s="1"/>
  <c r="AA6" i="2"/>
  <c r="Z6" i="2"/>
  <c r="Y6" i="2"/>
  <c r="X6" i="2"/>
  <c r="W6" i="2"/>
  <c r="V6" i="2"/>
  <c r="U6" i="2"/>
  <c r="U10" i="2" s="1"/>
  <c r="T6" i="2"/>
  <c r="T10" i="2" s="1"/>
  <c r="S6" i="2"/>
  <c r="R6" i="2"/>
  <c r="Q6" i="2"/>
  <c r="P6" i="2"/>
  <c r="O6" i="2"/>
  <c r="O10" i="2" s="1"/>
  <c r="N6" i="2"/>
  <c r="M6" i="2"/>
  <c r="M1" i="2" s="1"/>
  <c r="L6" i="2"/>
  <c r="L10" i="2" s="1"/>
  <c r="K6" i="2"/>
  <c r="J6" i="2"/>
  <c r="I6" i="2"/>
  <c r="H6" i="2"/>
  <c r="G6" i="2"/>
  <c r="F6" i="2"/>
  <c r="AO4" i="2"/>
  <c r="AO10" i="2" s="1"/>
  <c r="AN4" i="2"/>
  <c r="AN10" i="2" s="1"/>
  <c r="AM4" i="2"/>
  <c r="AL4" i="2"/>
  <c r="AL10" i="2" s="1"/>
  <c r="AK4" i="2"/>
  <c r="AJ4" i="2"/>
  <c r="AI4" i="2"/>
  <c r="AH4" i="2"/>
  <c r="AG4" i="2"/>
  <c r="AG10" i="2" s="1"/>
  <c r="AF4" i="2"/>
  <c r="AE4" i="2"/>
  <c r="AD4" i="2"/>
  <c r="AC4" i="2"/>
  <c r="AB4" i="2"/>
  <c r="AA4" i="2"/>
  <c r="AA1" i="2" s="1"/>
  <c r="Z4" i="2"/>
  <c r="Y4" i="2"/>
  <c r="Y1" i="2" s="1"/>
  <c r="X4" i="2"/>
  <c r="X10" i="2" s="1"/>
  <c r="W4" i="2"/>
  <c r="V4" i="2"/>
  <c r="V10" i="2" s="1"/>
  <c r="U4" i="2"/>
  <c r="T4" i="2"/>
  <c r="S4" i="2"/>
  <c r="R4" i="2"/>
  <c r="Q4" i="2"/>
  <c r="Q10" i="2" s="1"/>
  <c r="P4" i="2"/>
  <c r="O4" i="2"/>
  <c r="N4" i="2"/>
  <c r="M4" i="2"/>
  <c r="L4" i="2"/>
  <c r="K4" i="2"/>
  <c r="J4" i="2"/>
  <c r="I4" i="2"/>
  <c r="I10" i="2" s="1"/>
  <c r="H4" i="2"/>
  <c r="H10" i="2" s="1"/>
  <c r="G4" i="2"/>
  <c r="F4" i="2"/>
  <c r="F10" i="2" s="1"/>
  <c r="F2" i="2"/>
  <c r="AO1" i="2"/>
  <c r="AN1" i="2"/>
  <c r="AK1" i="2"/>
  <c r="AJ1" i="2"/>
  <c r="AG1" i="2"/>
  <c r="AF1" i="2"/>
  <c r="AC1" i="2"/>
  <c r="AB1" i="2"/>
  <c r="Z1" i="2"/>
  <c r="U1" i="2"/>
  <c r="T1" i="2"/>
  <c r="Q1" i="2"/>
  <c r="P1" i="2"/>
  <c r="K1" i="2"/>
  <c r="I1" i="2"/>
  <c r="H1" i="2"/>
  <c r="J1" i="2" l="1"/>
  <c r="Z10" i="2"/>
  <c r="AS10" i="2"/>
  <c r="N10" i="2"/>
  <c r="AD10" i="2"/>
  <c r="G1" i="2"/>
  <c r="G10" i="2"/>
  <c r="AP10" i="2" s="1"/>
  <c r="G2" i="2"/>
  <c r="H2" i="2" s="1"/>
  <c r="I2" i="2" s="1"/>
  <c r="J2" i="2" s="1"/>
  <c r="K2" i="2" s="1"/>
  <c r="L2" i="2" s="1"/>
  <c r="M2" i="2" s="1"/>
  <c r="N2" i="2" s="1"/>
  <c r="O2" i="2" s="1"/>
  <c r="P2" i="2" s="1"/>
  <c r="Q2" i="2" s="1"/>
  <c r="R2" i="2" s="1"/>
  <c r="S2" i="2" s="1"/>
  <c r="T2" i="2" s="1"/>
  <c r="U2" i="2" s="1"/>
  <c r="V2" i="2" s="1"/>
  <c r="W2" i="2" s="1"/>
  <c r="X2" i="2" s="1"/>
  <c r="Y2" i="2" s="1"/>
  <c r="Z2" i="2" s="1"/>
  <c r="AA2" i="2" s="1"/>
  <c r="AB2" i="2" s="1"/>
  <c r="AC2" i="2" s="1"/>
  <c r="AD2" i="2" s="1"/>
  <c r="AE2" i="2" s="1"/>
  <c r="AF2" i="2" s="1"/>
  <c r="AG2" i="2" s="1"/>
  <c r="AH2" i="2" s="1"/>
  <c r="AI2" i="2" s="1"/>
  <c r="AJ2" i="2" s="1"/>
  <c r="AK2" i="2" s="1"/>
  <c r="AL2" i="2" s="1"/>
  <c r="AM2" i="2" s="1"/>
  <c r="AN2" i="2" s="1"/>
  <c r="AO2" i="2" s="1"/>
  <c r="AE1" i="2"/>
  <c r="AE10" i="2"/>
  <c r="W1" i="2"/>
  <c r="W10" i="2"/>
  <c r="AM1" i="2"/>
  <c r="AM10" i="2"/>
  <c r="AT466" i="2"/>
  <c r="O1" i="2"/>
  <c r="R10" i="2"/>
  <c r="AR10" i="2" s="1"/>
  <c r="R1" i="2"/>
  <c r="C7" i="2"/>
  <c r="AH10" i="2"/>
  <c r="AT10" i="2" s="1"/>
  <c r="AH1" i="2"/>
  <c r="AI1" i="2"/>
  <c r="J10" i="2"/>
  <c r="AQ10" i="2" s="1"/>
  <c r="L1" i="2"/>
  <c r="X1" i="2"/>
  <c r="M10" i="2"/>
  <c r="AI10" i="2"/>
  <c r="AA10" i="2"/>
  <c r="AQ466" i="2"/>
  <c r="AS466" i="2"/>
  <c r="S10" i="2"/>
  <c r="AP466" i="2"/>
  <c r="S1" i="2"/>
  <c r="AR466" i="2"/>
  <c r="K10" i="2"/>
  <c r="F1" i="2"/>
  <c r="N1" i="2"/>
  <c r="V1" i="2"/>
  <c r="AD1" i="2"/>
  <c r="AL1" i="2"/>
  <c r="D9" i="3"/>
  <c r="D8" i="3"/>
  <c r="C2" i="3"/>
  <c r="C11" i="3" s="1"/>
  <c r="C16" i="3"/>
  <c r="D22" i="3"/>
  <c r="C3" i="3"/>
  <c r="C19" i="3"/>
  <c r="C23" i="3" s="1"/>
  <c r="C6" i="3"/>
  <c r="D6" i="3"/>
  <c r="D10" i="3" s="1"/>
  <c r="C20" i="3"/>
  <c r="C21" i="3" s="1"/>
  <c r="D6" i="4"/>
  <c r="C7" i="3"/>
  <c r="D20" i="3"/>
  <c r="D21" i="3" s="1"/>
  <c r="D23" i="3" s="1"/>
  <c r="D2" i="4"/>
  <c r="D4" i="4" s="1"/>
  <c r="D8" i="4"/>
  <c r="D7" i="4" l="1"/>
  <c r="D5" i="4"/>
  <c r="B5" i="4" s="1"/>
  <c r="D2" i="2"/>
  <c r="C1" i="2" s="1"/>
  <c r="C8" i="3"/>
  <c r="C10" i="3" s="1"/>
  <c r="C9" i="3"/>
  <c r="R465" i="4" l="1"/>
  <c r="E465" i="2" s="1"/>
  <c r="R461" i="4"/>
  <c r="E461" i="2" s="1"/>
  <c r="R457" i="4"/>
  <c r="E457" i="2" s="1"/>
  <c r="R453" i="4"/>
  <c r="E453" i="2" s="1"/>
  <c r="R449" i="4"/>
  <c r="E449" i="2" s="1"/>
  <c r="R445" i="4"/>
  <c r="E445" i="2" s="1"/>
  <c r="R441" i="4"/>
  <c r="E441" i="2" s="1"/>
  <c r="R437" i="4"/>
  <c r="E437" i="2" s="1"/>
  <c r="R433" i="4"/>
  <c r="E433" i="2" s="1"/>
  <c r="R429" i="4"/>
  <c r="E429" i="2" s="1"/>
  <c r="R425" i="4"/>
  <c r="E425" i="2" s="1"/>
  <c r="R421" i="4"/>
  <c r="E421" i="2" s="1"/>
  <c r="R417" i="4"/>
  <c r="E417" i="2" s="1"/>
  <c r="R413" i="4"/>
  <c r="E413" i="2" s="1"/>
  <c r="R409" i="4"/>
  <c r="E409" i="2" s="1"/>
  <c r="R405" i="4"/>
  <c r="E405" i="2" s="1"/>
  <c r="R401" i="4"/>
  <c r="E401" i="2" s="1"/>
  <c r="R397" i="4"/>
  <c r="E397" i="2" s="1"/>
  <c r="R393" i="4"/>
  <c r="E393" i="2" s="1"/>
  <c r="R389" i="4"/>
  <c r="E389" i="2" s="1"/>
  <c r="R385" i="4"/>
  <c r="E385" i="2" s="1"/>
  <c r="R381" i="4"/>
  <c r="E381" i="2" s="1"/>
  <c r="R377" i="4"/>
  <c r="E377" i="2" s="1"/>
  <c r="R373" i="4"/>
  <c r="E373" i="2" s="1"/>
  <c r="R369" i="4"/>
  <c r="E369" i="2" s="1"/>
  <c r="R365" i="4"/>
  <c r="E365" i="2" s="1"/>
  <c r="R361" i="4"/>
  <c r="E361" i="2" s="1"/>
  <c r="R357" i="4"/>
  <c r="E357" i="2" s="1"/>
  <c r="R353" i="4"/>
  <c r="E353" i="2" s="1"/>
  <c r="R349" i="4"/>
  <c r="E349" i="2" s="1"/>
  <c r="R345" i="4"/>
  <c r="E345" i="2" s="1"/>
  <c r="R341" i="4"/>
  <c r="E341" i="2" s="1"/>
  <c r="R337" i="4"/>
  <c r="E337" i="2" s="1"/>
  <c r="R333" i="4"/>
  <c r="E333" i="2" s="1"/>
  <c r="R329" i="4"/>
  <c r="E329" i="2" s="1"/>
  <c r="R325" i="4"/>
  <c r="E325" i="2" s="1"/>
  <c r="R321" i="4"/>
  <c r="E321" i="2" s="1"/>
  <c r="R317" i="4"/>
  <c r="E317" i="2" s="1"/>
  <c r="R313" i="4"/>
  <c r="E313" i="2" s="1"/>
  <c r="R309" i="4"/>
  <c r="E309" i="2" s="1"/>
  <c r="R305" i="4"/>
  <c r="E305" i="2" s="1"/>
  <c r="R301" i="4"/>
  <c r="E301" i="2" s="1"/>
  <c r="R297" i="4"/>
  <c r="E297" i="2" s="1"/>
  <c r="R293" i="4"/>
  <c r="E293" i="2" s="1"/>
  <c r="R289" i="4"/>
  <c r="E289" i="2" s="1"/>
  <c r="R285" i="4"/>
  <c r="E285" i="2" s="1"/>
  <c r="R281" i="4"/>
  <c r="E281" i="2" s="1"/>
  <c r="R277" i="4"/>
  <c r="E277" i="2" s="1"/>
  <c r="R273" i="4"/>
  <c r="E273" i="2" s="1"/>
  <c r="R269" i="4"/>
  <c r="E269" i="2" s="1"/>
  <c r="R265" i="4"/>
  <c r="E265" i="2" s="1"/>
  <c r="R261" i="4"/>
  <c r="E261" i="2" s="1"/>
  <c r="R257" i="4"/>
  <c r="E257" i="2" s="1"/>
  <c r="R253" i="4"/>
  <c r="E253" i="2" s="1"/>
  <c r="R249" i="4"/>
  <c r="E249" i="2" s="1"/>
  <c r="R245" i="4"/>
  <c r="E245" i="2" s="1"/>
  <c r="R241" i="4"/>
  <c r="E241" i="2" s="1"/>
  <c r="R237" i="4"/>
  <c r="E237" i="2" s="1"/>
  <c r="R233" i="4"/>
  <c r="E233" i="2" s="1"/>
  <c r="R229" i="4"/>
  <c r="E229" i="2" s="1"/>
  <c r="R225" i="4"/>
  <c r="E225" i="2" s="1"/>
  <c r="R221" i="4"/>
  <c r="E221" i="2" s="1"/>
  <c r="R217" i="4"/>
  <c r="E217" i="2" s="1"/>
  <c r="R213" i="4"/>
  <c r="E213" i="2" s="1"/>
  <c r="R209" i="4"/>
  <c r="E209" i="2" s="1"/>
  <c r="R205" i="4"/>
  <c r="E205" i="2" s="1"/>
  <c r="R201" i="4"/>
  <c r="E201" i="2" s="1"/>
  <c r="R197" i="4"/>
  <c r="E197" i="2" s="1"/>
  <c r="R193" i="4"/>
  <c r="E193" i="2" s="1"/>
  <c r="R189" i="4"/>
  <c r="E189" i="2" s="1"/>
  <c r="R185" i="4"/>
  <c r="E185" i="2" s="1"/>
  <c r="R181" i="4"/>
  <c r="E181" i="2" s="1"/>
  <c r="R177" i="4"/>
  <c r="E177" i="2" s="1"/>
  <c r="R173" i="4"/>
  <c r="E173" i="2" s="1"/>
  <c r="R169" i="4"/>
  <c r="E169" i="2" s="1"/>
  <c r="R165" i="4"/>
  <c r="E165" i="2" s="1"/>
  <c r="R161" i="4"/>
  <c r="E161" i="2" s="1"/>
  <c r="R157" i="4"/>
  <c r="E157" i="2" s="1"/>
  <c r="R153" i="4"/>
  <c r="E153" i="2" s="1"/>
  <c r="R149" i="4"/>
  <c r="E149" i="2" s="1"/>
  <c r="R145" i="4"/>
  <c r="E145" i="2" s="1"/>
  <c r="R141" i="4"/>
  <c r="E141" i="2" s="1"/>
  <c r="R137" i="4"/>
  <c r="E137" i="2" s="1"/>
  <c r="R133" i="4"/>
  <c r="E133" i="2" s="1"/>
  <c r="R129" i="4"/>
  <c r="E129" i="2" s="1"/>
  <c r="R462" i="4"/>
  <c r="E462" i="2" s="1"/>
  <c r="R458" i="4"/>
  <c r="E458" i="2" s="1"/>
  <c r="R454" i="4"/>
  <c r="E454" i="2" s="1"/>
  <c r="R450" i="4"/>
  <c r="E450" i="2" s="1"/>
  <c r="R446" i="4"/>
  <c r="E446" i="2" s="1"/>
  <c r="R442" i="4"/>
  <c r="E442" i="2" s="1"/>
  <c r="R438" i="4"/>
  <c r="E438" i="2" s="1"/>
  <c r="R434" i="4"/>
  <c r="E434" i="2" s="1"/>
  <c r="R430" i="4"/>
  <c r="E430" i="2" s="1"/>
  <c r="R426" i="4"/>
  <c r="E426" i="2" s="1"/>
  <c r="R422" i="4"/>
  <c r="E422" i="2" s="1"/>
  <c r="R418" i="4"/>
  <c r="E418" i="2" s="1"/>
  <c r="R414" i="4"/>
  <c r="E414" i="2" s="1"/>
  <c r="R410" i="4"/>
  <c r="E410" i="2" s="1"/>
  <c r="R406" i="4"/>
  <c r="E406" i="2" s="1"/>
  <c r="R402" i="4"/>
  <c r="E402" i="2" s="1"/>
  <c r="R398" i="4"/>
  <c r="E398" i="2" s="1"/>
  <c r="R394" i="4"/>
  <c r="E394" i="2" s="1"/>
  <c r="R390" i="4"/>
  <c r="E390" i="2" s="1"/>
  <c r="R386" i="4"/>
  <c r="E386" i="2" s="1"/>
  <c r="R382" i="4"/>
  <c r="E382" i="2" s="1"/>
  <c r="R378" i="4"/>
  <c r="E378" i="2" s="1"/>
  <c r="R374" i="4"/>
  <c r="E374" i="2" s="1"/>
  <c r="R370" i="4"/>
  <c r="E370" i="2" s="1"/>
  <c r="R366" i="4"/>
  <c r="E366" i="2" s="1"/>
  <c r="R362" i="4"/>
  <c r="E362" i="2" s="1"/>
  <c r="R358" i="4"/>
  <c r="E358" i="2" s="1"/>
  <c r="R354" i="4"/>
  <c r="E354" i="2" s="1"/>
  <c r="R350" i="4"/>
  <c r="E350" i="2" s="1"/>
  <c r="R346" i="4"/>
  <c r="E346" i="2" s="1"/>
  <c r="R342" i="4"/>
  <c r="E342" i="2" s="1"/>
  <c r="R338" i="4"/>
  <c r="E338" i="2" s="1"/>
  <c r="R334" i="4"/>
  <c r="E334" i="2" s="1"/>
  <c r="R330" i="4"/>
  <c r="E330" i="2" s="1"/>
  <c r="R326" i="4"/>
  <c r="E326" i="2" s="1"/>
  <c r="R322" i="4"/>
  <c r="E322" i="2" s="1"/>
  <c r="R318" i="4"/>
  <c r="E318" i="2" s="1"/>
  <c r="R314" i="4"/>
  <c r="E314" i="2" s="1"/>
  <c r="R310" i="4"/>
  <c r="E310" i="2" s="1"/>
  <c r="R306" i="4"/>
  <c r="E306" i="2" s="1"/>
  <c r="R302" i="4"/>
  <c r="E302" i="2" s="1"/>
  <c r="R298" i="4"/>
  <c r="E298" i="2" s="1"/>
  <c r="R294" i="4"/>
  <c r="E294" i="2" s="1"/>
  <c r="R290" i="4"/>
  <c r="E290" i="2" s="1"/>
  <c r="R286" i="4"/>
  <c r="E286" i="2" s="1"/>
  <c r="R282" i="4"/>
  <c r="E282" i="2" s="1"/>
  <c r="R278" i="4"/>
  <c r="E278" i="2" s="1"/>
  <c r="R274" i="4"/>
  <c r="E274" i="2" s="1"/>
  <c r="R270" i="4"/>
  <c r="E270" i="2" s="1"/>
  <c r="R266" i="4"/>
  <c r="E266" i="2" s="1"/>
  <c r="R262" i="4"/>
  <c r="E262" i="2" s="1"/>
  <c r="R258" i="4"/>
  <c r="E258" i="2" s="1"/>
  <c r="R254" i="4"/>
  <c r="E254" i="2" s="1"/>
  <c r="R250" i="4"/>
  <c r="E250" i="2" s="1"/>
  <c r="R246" i="4"/>
  <c r="E246" i="2" s="1"/>
  <c r="R242" i="4"/>
  <c r="E242" i="2" s="1"/>
  <c r="R238" i="4"/>
  <c r="E238" i="2" s="1"/>
  <c r="R234" i="4"/>
  <c r="E234" i="2" s="1"/>
  <c r="R230" i="4"/>
  <c r="E230" i="2" s="1"/>
  <c r="R226" i="4"/>
  <c r="E226" i="2" s="1"/>
  <c r="R222" i="4"/>
  <c r="E222" i="2" s="1"/>
  <c r="R218" i="4"/>
  <c r="E218" i="2" s="1"/>
  <c r="R214" i="4"/>
  <c r="E214" i="2" s="1"/>
  <c r="R210" i="4"/>
  <c r="E210" i="2" s="1"/>
  <c r="R206" i="4"/>
  <c r="E206" i="2" s="1"/>
  <c r="R202" i="4"/>
  <c r="E202" i="2" s="1"/>
  <c r="R198" i="4"/>
  <c r="E198" i="2" s="1"/>
  <c r="R194" i="4"/>
  <c r="E194" i="2" s="1"/>
  <c r="R190" i="4"/>
  <c r="E190" i="2" s="1"/>
  <c r="R186" i="4"/>
  <c r="E186" i="2" s="1"/>
  <c r="R182" i="4"/>
  <c r="E182" i="2" s="1"/>
  <c r="R178" i="4"/>
  <c r="E178" i="2" s="1"/>
  <c r="R174" i="4"/>
  <c r="E174" i="2" s="1"/>
  <c r="R170" i="4"/>
  <c r="E170" i="2" s="1"/>
  <c r="R166" i="4"/>
  <c r="E166" i="2" s="1"/>
  <c r="R162" i="4"/>
  <c r="E162" i="2" s="1"/>
  <c r="R158" i="4"/>
  <c r="E158" i="2" s="1"/>
  <c r="R154" i="4"/>
  <c r="E154" i="2" s="1"/>
  <c r="R150" i="4"/>
  <c r="E150" i="2" s="1"/>
  <c r="R146" i="4"/>
  <c r="E146" i="2" s="1"/>
  <c r="R142" i="4"/>
  <c r="E142" i="2" s="1"/>
  <c r="R138" i="4"/>
  <c r="E138" i="2" s="1"/>
  <c r="R134" i="4"/>
  <c r="E134" i="2" s="1"/>
  <c r="R130" i="4"/>
  <c r="E130" i="2" s="1"/>
  <c r="R126" i="4"/>
  <c r="E126" i="2" s="1"/>
  <c r="R463" i="4"/>
  <c r="E463" i="2" s="1"/>
  <c r="R459" i="4"/>
  <c r="E459" i="2" s="1"/>
  <c r="R455" i="4"/>
  <c r="E455" i="2" s="1"/>
  <c r="R451" i="4"/>
  <c r="E451" i="2" s="1"/>
  <c r="R447" i="4"/>
  <c r="E447" i="2" s="1"/>
  <c r="R443" i="4"/>
  <c r="E443" i="2" s="1"/>
  <c r="R439" i="4"/>
  <c r="E439" i="2" s="1"/>
  <c r="R435" i="4"/>
  <c r="E435" i="2" s="1"/>
  <c r="R431" i="4"/>
  <c r="E431" i="2" s="1"/>
  <c r="R427" i="4"/>
  <c r="E427" i="2" s="1"/>
  <c r="R423" i="4"/>
  <c r="E423" i="2" s="1"/>
  <c r="R419" i="4"/>
  <c r="E419" i="2" s="1"/>
  <c r="R415" i="4"/>
  <c r="E415" i="2" s="1"/>
  <c r="R411" i="4"/>
  <c r="E411" i="2" s="1"/>
  <c r="R407" i="4"/>
  <c r="E407" i="2" s="1"/>
  <c r="R403" i="4"/>
  <c r="E403" i="2" s="1"/>
  <c r="R399" i="4"/>
  <c r="E399" i="2" s="1"/>
  <c r="R395" i="4"/>
  <c r="E395" i="2" s="1"/>
  <c r="R391" i="4"/>
  <c r="E391" i="2" s="1"/>
  <c r="R387" i="4"/>
  <c r="E387" i="2" s="1"/>
  <c r="R383" i="4"/>
  <c r="E383" i="2" s="1"/>
  <c r="R379" i="4"/>
  <c r="E379" i="2" s="1"/>
  <c r="R375" i="4"/>
  <c r="E375" i="2" s="1"/>
  <c r="R371" i="4"/>
  <c r="E371" i="2" s="1"/>
  <c r="R367" i="4"/>
  <c r="E367" i="2" s="1"/>
  <c r="R363" i="4"/>
  <c r="E363" i="2" s="1"/>
  <c r="R359" i="4"/>
  <c r="E359" i="2" s="1"/>
  <c r="R355" i="4"/>
  <c r="E355" i="2" s="1"/>
  <c r="R351" i="4"/>
  <c r="E351" i="2" s="1"/>
  <c r="R347" i="4"/>
  <c r="E347" i="2" s="1"/>
  <c r="R343" i="4"/>
  <c r="E343" i="2" s="1"/>
  <c r="R339" i="4"/>
  <c r="E339" i="2" s="1"/>
  <c r="R335" i="4"/>
  <c r="E335" i="2" s="1"/>
  <c r="R331" i="4"/>
  <c r="E331" i="2" s="1"/>
  <c r="R327" i="4"/>
  <c r="E327" i="2" s="1"/>
  <c r="R323" i="4"/>
  <c r="E323" i="2" s="1"/>
  <c r="R319" i="4"/>
  <c r="E319" i="2" s="1"/>
  <c r="R315" i="4"/>
  <c r="E315" i="2" s="1"/>
  <c r="R311" i="4"/>
  <c r="E311" i="2" s="1"/>
  <c r="R307" i="4"/>
  <c r="E307" i="2" s="1"/>
  <c r="R303" i="4"/>
  <c r="E303" i="2" s="1"/>
  <c r="R299" i="4"/>
  <c r="E299" i="2" s="1"/>
  <c r="R295" i="4"/>
  <c r="E295" i="2" s="1"/>
  <c r="R291" i="4"/>
  <c r="E291" i="2" s="1"/>
  <c r="R287" i="4"/>
  <c r="E287" i="2" s="1"/>
  <c r="R283" i="4"/>
  <c r="E283" i="2" s="1"/>
  <c r="R279" i="4"/>
  <c r="E279" i="2" s="1"/>
  <c r="R275" i="4"/>
  <c r="E275" i="2" s="1"/>
  <c r="R271" i="4"/>
  <c r="E271" i="2" s="1"/>
  <c r="R267" i="4"/>
  <c r="E267" i="2" s="1"/>
  <c r="R263" i="4"/>
  <c r="E263" i="2" s="1"/>
  <c r="R259" i="4"/>
  <c r="E259" i="2" s="1"/>
  <c r="R255" i="4"/>
  <c r="E255" i="2" s="1"/>
  <c r="R251" i="4"/>
  <c r="E251" i="2" s="1"/>
  <c r="R247" i="4"/>
  <c r="E247" i="2" s="1"/>
  <c r="R243" i="4"/>
  <c r="E243" i="2" s="1"/>
  <c r="R239" i="4"/>
  <c r="E239" i="2" s="1"/>
  <c r="R235" i="4"/>
  <c r="E235" i="2" s="1"/>
  <c r="R231" i="4"/>
  <c r="E231" i="2" s="1"/>
  <c r="R227" i="4"/>
  <c r="E227" i="2" s="1"/>
  <c r="R223" i="4"/>
  <c r="E223" i="2" s="1"/>
  <c r="R219" i="4"/>
  <c r="E219" i="2" s="1"/>
  <c r="R215" i="4"/>
  <c r="E215" i="2" s="1"/>
  <c r="R211" i="4"/>
  <c r="E211" i="2" s="1"/>
  <c r="R207" i="4"/>
  <c r="E207" i="2" s="1"/>
  <c r="R203" i="4"/>
  <c r="E203" i="2" s="1"/>
  <c r="R199" i="4"/>
  <c r="E199" i="2" s="1"/>
  <c r="R195" i="4"/>
  <c r="E195" i="2" s="1"/>
  <c r="R191" i="4"/>
  <c r="E191" i="2" s="1"/>
  <c r="R187" i="4"/>
  <c r="E187" i="2" s="1"/>
  <c r="R183" i="4"/>
  <c r="E183" i="2" s="1"/>
  <c r="R179" i="4"/>
  <c r="E179" i="2" s="1"/>
  <c r="R175" i="4"/>
  <c r="E175" i="2" s="1"/>
  <c r="R171" i="4"/>
  <c r="E171" i="2" s="1"/>
  <c r="R167" i="4"/>
  <c r="E167" i="2" s="1"/>
  <c r="R163" i="4"/>
  <c r="E163" i="2" s="1"/>
  <c r="R159" i="4"/>
  <c r="E159" i="2" s="1"/>
  <c r="R155" i="4"/>
  <c r="E155" i="2" s="1"/>
  <c r="R464" i="4"/>
  <c r="E464" i="2" s="1"/>
  <c r="R448" i="4"/>
  <c r="E448" i="2" s="1"/>
  <c r="R416" i="4"/>
  <c r="E416" i="2" s="1"/>
  <c r="R384" i="4"/>
  <c r="E384" i="2" s="1"/>
  <c r="R352" i="4"/>
  <c r="E352" i="2" s="1"/>
  <c r="R320" i="4"/>
  <c r="E320" i="2" s="1"/>
  <c r="R288" i="4"/>
  <c r="E288" i="2" s="1"/>
  <c r="R256" i="4"/>
  <c r="E256" i="2" s="1"/>
  <c r="R224" i="4"/>
  <c r="E224" i="2" s="1"/>
  <c r="R192" i="4"/>
  <c r="E192" i="2" s="1"/>
  <c r="R160" i="4"/>
  <c r="E160" i="2" s="1"/>
  <c r="R151" i="4"/>
  <c r="E151" i="2" s="1"/>
  <c r="R148" i="4"/>
  <c r="E148" i="2" s="1"/>
  <c r="R135" i="4"/>
  <c r="E135" i="2" s="1"/>
  <c r="R132" i="4"/>
  <c r="E132" i="2" s="1"/>
  <c r="R460" i="4"/>
  <c r="E460" i="2" s="1"/>
  <c r="R428" i="4"/>
  <c r="E428" i="2" s="1"/>
  <c r="R396" i="4"/>
  <c r="E396" i="2" s="1"/>
  <c r="R364" i="4"/>
  <c r="E364" i="2" s="1"/>
  <c r="R332" i="4"/>
  <c r="E332" i="2" s="1"/>
  <c r="R300" i="4"/>
  <c r="E300" i="2" s="1"/>
  <c r="R268" i="4"/>
  <c r="E268" i="2" s="1"/>
  <c r="R236" i="4"/>
  <c r="E236" i="2" s="1"/>
  <c r="R204" i="4"/>
  <c r="E204" i="2" s="1"/>
  <c r="R172" i="4"/>
  <c r="E172" i="2" s="1"/>
  <c r="R122" i="4"/>
  <c r="E122" i="2" s="1"/>
  <c r="R118" i="4"/>
  <c r="E118" i="2" s="1"/>
  <c r="R114" i="4"/>
  <c r="E114" i="2" s="1"/>
  <c r="R110" i="4"/>
  <c r="E110" i="2" s="1"/>
  <c r="R106" i="4"/>
  <c r="E106" i="2" s="1"/>
  <c r="R102" i="4"/>
  <c r="E102" i="2" s="1"/>
  <c r="R98" i="4"/>
  <c r="E98" i="2" s="1"/>
  <c r="R94" i="4"/>
  <c r="E94" i="2" s="1"/>
  <c r="R90" i="4"/>
  <c r="E90" i="2" s="1"/>
  <c r="R86" i="4"/>
  <c r="E86" i="2" s="1"/>
  <c r="R82" i="4"/>
  <c r="E82" i="2" s="1"/>
  <c r="R78" i="4"/>
  <c r="E78" i="2" s="1"/>
  <c r="R74" i="4"/>
  <c r="E74" i="2" s="1"/>
  <c r="R70" i="4"/>
  <c r="E70" i="2" s="1"/>
  <c r="R66" i="4"/>
  <c r="E66" i="2" s="1"/>
  <c r="R62" i="4"/>
  <c r="E62" i="2" s="1"/>
  <c r="R58" i="4"/>
  <c r="E58" i="2" s="1"/>
  <c r="R54" i="4"/>
  <c r="E54" i="2" s="1"/>
  <c r="R50" i="4"/>
  <c r="E50" i="2" s="1"/>
  <c r="R46" i="4"/>
  <c r="E46" i="2" s="1"/>
  <c r="R42" i="4"/>
  <c r="E42" i="2" s="1"/>
  <c r="R38" i="4"/>
  <c r="E38" i="2" s="1"/>
  <c r="R34" i="4"/>
  <c r="E34" i="2" s="1"/>
  <c r="R30" i="4"/>
  <c r="E30" i="2" s="1"/>
  <c r="R26" i="4"/>
  <c r="E26" i="2" s="1"/>
  <c r="R22" i="4"/>
  <c r="E22" i="2" s="1"/>
  <c r="R18" i="4"/>
  <c r="E18" i="2" s="1"/>
  <c r="R14" i="4"/>
  <c r="E14" i="2" s="1"/>
  <c r="R440" i="4"/>
  <c r="E440" i="2" s="1"/>
  <c r="R408" i="4"/>
  <c r="E408" i="2" s="1"/>
  <c r="R376" i="4"/>
  <c r="E376" i="2" s="1"/>
  <c r="R344" i="4"/>
  <c r="E344" i="2" s="1"/>
  <c r="R312" i="4"/>
  <c r="E312" i="2" s="1"/>
  <c r="R280" i="4"/>
  <c r="E280" i="2" s="1"/>
  <c r="R248" i="4"/>
  <c r="E248" i="2" s="1"/>
  <c r="R216" i="4"/>
  <c r="E216" i="2" s="1"/>
  <c r="R184" i="4"/>
  <c r="E184" i="2" s="1"/>
  <c r="R152" i="4"/>
  <c r="E152" i="2" s="1"/>
  <c r="R139" i="4"/>
  <c r="E139" i="2" s="1"/>
  <c r="R136" i="4"/>
  <c r="E136" i="2" s="1"/>
  <c r="R452" i="4"/>
  <c r="E452" i="2" s="1"/>
  <c r="R420" i="4"/>
  <c r="E420" i="2" s="1"/>
  <c r="R388" i="4"/>
  <c r="E388" i="2" s="1"/>
  <c r="R356" i="4"/>
  <c r="E356" i="2" s="1"/>
  <c r="R324" i="4"/>
  <c r="E324" i="2" s="1"/>
  <c r="R292" i="4"/>
  <c r="E292" i="2" s="1"/>
  <c r="R260" i="4"/>
  <c r="E260" i="2" s="1"/>
  <c r="R228" i="4"/>
  <c r="E228" i="2" s="1"/>
  <c r="R196" i="4"/>
  <c r="E196" i="2" s="1"/>
  <c r="R164" i="4"/>
  <c r="E164" i="2" s="1"/>
  <c r="R123" i="4"/>
  <c r="E123" i="2" s="1"/>
  <c r="R119" i="4"/>
  <c r="E119" i="2" s="1"/>
  <c r="R115" i="4"/>
  <c r="E115" i="2" s="1"/>
  <c r="R111" i="4"/>
  <c r="E111" i="2" s="1"/>
  <c r="R107" i="4"/>
  <c r="E107" i="2" s="1"/>
  <c r="R103" i="4"/>
  <c r="E103" i="2" s="1"/>
  <c r="R99" i="4"/>
  <c r="E99" i="2" s="1"/>
  <c r="R95" i="4"/>
  <c r="E95" i="2" s="1"/>
  <c r="R91" i="4"/>
  <c r="E91" i="2" s="1"/>
  <c r="R87" i="4"/>
  <c r="E87" i="2" s="1"/>
  <c r="R83" i="4"/>
  <c r="E83" i="2" s="1"/>
  <c r="R79" i="4"/>
  <c r="E79" i="2" s="1"/>
  <c r="R75" i="4"/>
  <c r="E75" i="2" s="1"/>
  <c r="R71" i="4"/>
  <c r="E71" i="2" s="1"/>
  <c r="R67" i="4"/>
  <c r="E67" i="2" s="1"/>
  <c r="R63" i="4"/>
  <c r="E63" i="2" s="1"/>
  <c r="R59" i="4"/>
  <c r="E59" i="2" s="1"/>
  <c r="R55" i="4"/>
  <c r="E55" i="2" s="1"/>
  <c r="R51" i="4"/>
  <c r="E51" i="2" s="1"/>
  <c r="R47" i="4"/>
  <c r="E47" i="2" s="1"/>
  <c r="R43" i="4"/>
  <c r="E43" i="2" s="1"/>
  <c r="R39" i="4"/>
  <c r="E39" i="2" s="1"/>
  <c r="R35" i="4"/>
  <c r="E35" i="2" s="1"/>
  <c r="R31" i="4"/>
  <c r="E31" i="2" s="1"/>
  <c r="R27" i="4"/>
  <c r="E27" i="2" s="1"/>
  <c r="R23" i="4"/>
  <c r="E23" i="2" s="1"/>
  <c r="R19" i="4"/>
  <c r="E19" i="2" s="1"/>
  <c r="R15" i="4"/>
  <c r="E15" i="2" s="1"/>
  <c r="R11" i="4"/>
  <c r="E11" i="2" s="1"/>
  <c r="R432" i="4"/>
  <c r="E432" i="2" s="1"/>
  <c r="R400" i="4"/>
  <c r="E400" i="2" s="1"/>
  <c r="R368" i="4"/>
  <c r="E368" i="2" s="1"/>
  <c r="R336" i="4"/>
  <c r="E336" i="2" s="1"/>
  <c r="R304" i="4"/>
  <c r="E304" i="2" s="1"/>
  <c r="R272" i="4"/>
  <c r="E272" i="2" s="1"/>
  <c r="R240" i="4"/>
  <c r="E240" i="2" s="1"/>
  <c r="R208" i="4"/>
  <c r="E208" i="2" s="1"/>
  <c r="R176" i="4"/>
  <c r="E176" i="2" s="1"/>
  <c r="R143" i="4"/>
  <c r="E143" i="2" s="1"/>
  <c r="R140" i="4"/>
  <c r="E140" i="2" s="1"/>
  <c r="R127" i="4"/>
  <c r="E127" i="2" s="1"/>
  <c r="R444" i="4"/>
  <c r="E444" i="2" s="1"/>
  <c r="R412" i="4"/>
  <c r="E412" i="2" s="1"/>
  <c r="R380" i="4"/>
  <c r="E380" i="2" s="1"/>
  <c r="R348" i="4"/>
  <c r="E348" i="2" s="1"/>
  <c r="R316" i="4"/>
  <c r="E316" i="2" s="1"/>
  <c r="R284" i="4"/>
  <c r="E284" i="2" s="1"/>
  <c r="R252" i="4"/>
  <c r="E252" i="2" s="1"/>
  <c r="R220" i="4"/>
  <c r="E220" i="2" s="1"/>
  <c r="R188" i="4"/>
  <c r="E188" i="2" s="1"/>
  <c r="R156" i="4"/>
  <c r="E156" i="2" s="1"/>
  <c r="R124" i="4"/>
  <c r="E124" i="2" s="1"/>
  <c r="R120" i="4"/>
  <c r="E120" i="2" s="1"/>
  <c r="R116" i="4"/>
  <c r="E116" i="2" s="1"/>
  <c r="R112" i="4"/>
  <c r="E112" i="2" s="1"/>
  <c r="R108" i="4"/>
  <c r="E108" i="2" s="1"/>
  <c r="R104" i="4"/>
  <c r="E104" i="2" s="1"/>
  <c r="R100" i="4"/>
  <c r="E100" i="2" s="1"/>
  <c r="R96" i="4"/>
  <c r="E96" i="2" s="1"/>
  <c r="R92" i="4"/>
  <c r="E92" i="2" s="1"/>
  <c r="R88" i="4"/>
  <c r="E88" i="2" s="1"/>
  <c r="R84" i="4"/>
  <c r="E84" i="2" s="1"/>
  <c r="R80" i="4"/>
  <c r="E80" i="2" s="1"/>
  <c r="R76" i="4"/>
  <c r="E76" i="2" s="1"/>
  <c r="R72" i="4"/>
  <c r="E72" i="2" s="1"/>
  <c r="R68" i="4"/>
  <c r="E68" i="2" s="1"/>
  <c r="R64" i="4"/>
  <c r="E64" i="2" s="1"/>
  <c r="R60" i="4"/>
  <c r="E60" i="2" s="1"/>
  <c r="R56" i="4"/>
  <c r="E56" i="2" s="1"/>
  <c r="R52" i="4"/>
  <c r="E52" i="2" s="1"/>
  <c r="R48" i="4"/>
  <c r="E48" i="2" s="1"/>
  <c r="R44" i="4"/>
  <c r="E44" i="2" s="1"/>
  <c r="R40" i="4"/>
  <c r="E40" i="2" s="1"/>
  <c r="R36" i="4"/>
  <c r="E36" i="2" s="1"/>
  <c r="R32" i="4"/>
  <c r="E32" i="2" s="1"/>
  <c r="R28" i="4"/>
  <c r="E28" i="2" s="1"/>
  <c r="R24" i="4"/>
  <c r="E24" i="2" s="1"/>
  <c r="R20" i="4"/>
  <c r="E20" i="2" s="1"/>
  <c r="R16" i="4"/>
  <c r="E16" i="2" s="1"/>
  <c r="R12" i="4"/>
  <c r="E12" i="2" s="1"/>
  <c r="R456" i="4"/>
  <c r="E456" i="2" s="1"/>
  <c r="R424" i="4"/>
  <c r="E424" i="2" s="1"/>
  <c r="R392" i="4"/>
  <c r="E392" i="2" s="1"/>
  <c r="R360" i="4"/>
  <c r="E360" i="2" s="1"/>
  <c r="R328" i="4"/>
  <c r="E328" i="2" s="1"/>
  <c r="R296" i="4"/>
  <c r="E296" i="2" s="1"/>
  <c r="R264" i="4"/>
  <c r="E264" i="2" s="1"/>
  <c r="R232" i="4"/>
  <c r="E232" i="2" s="1"/>
  <c r="R200" i="4"/>
  <c r="E200" i="2" s="1"/>
  <c r="R168" i="4"/>
  <c r="E168" i="2" s="1"/>
  <c r="R147" i="4"/>
  <c r="E147" i="2" s="1"/>
  <c r="R144" i="4"/>
  <c r="E144" i="2" s="1"/>
  <c r="R131" i="4"/>
  <c r="E131" i="2" s="1"/>
  <c r="R128" i="4"/>
  <c r="E128" i="2" s="1"/>
  <c r="R436" i="4"/>
  <c r="E436" i="2" s="1"/>
  <c r="R404" i="4"/>
  <c r="E404" i="2" s="1"/>
  <c r="R372" i="4"/>
  <c r="E372" i="2" s="1"/>
  <c r="R340" i="4"/>
  <c r="E340" i="2" s="1"/>
  <c r="R308" i="4"/>
  <c r="E308" i="2" s="1"/>
  <c r="R276" i="4"/>
  <c r="E276" i="2" s="1"/>
  <c r="R244" i="4"/>
  <c r="E244" i="2" s="1"/>
  <c r="R212" i="4"/>
  <c r="E212" i="2" s="1"/>
  <c r="R180" i="4"/>
  <c r="E180" i="2" s="1"/>
  <c r="R125" i="4"/>
  <c r="E125" i="2" s="1"/>
  <c r="R121" i="4"/>
  <c r="E121" i="2" s="1"/>
  <c r="R117" i="4"/>
  <c r="E117" i="2" s="1"/>
  <c r="R113" i="4"/>
  <c r="E113" i="2" s="1"/>
  <c r="R109" i="4"/>
  <c r="E109" i="2" s="1"/>
  <c r="R105" i="4"/>
  <c r="E105" i="2" s="1"/>
  <c r="R101" i="4"/>
  <c r="E101" i="2" s="1"/>
  <c r="R97" i="4"/>
  <c r="E97" i="2" s="1"/>
  <c r="R93" i="4"/>
  <c r="E93" i="2" s="1"/>
  <c r="R89" i="4"/>
  <c r="E89" i="2" s="1"/>
  <c r="R85" i="4"/>
  <c r="E85" i="2" s="1"/>
  <c r="R81" i="4"/>
  <c r="E81" i="2" s="1"/>
  <c r="R77" i="4"/>
  <c r="E77" i="2" s="1"/>
  <c r="R73" i="4"/>
  <c r="E73" i="2" s="1"/>
  <c r="R69" i="4"/>
  <c r="E69" i="2" s="1"/>
  <c r="R65" i="4"/>
  <c r="E65" i="2" s="1"/>
  <c r="R61" i="4"/>
  <c r="E61" i="2" s="1"/>
  <c r="R57" i="4"/>
  <c r="E57" i="2" s="1"/>
  <c r="R53" i="4"/>
  <c r="E53" i="2" s="1"/>
  <c r="R49" i="4"/>
  <c r="E49" i="2" s="1"/>
  <c r="R45" i="4"/>
  <c r="E45" i="2" s="1"/>
  <c r="R41" i="4"/>
  <c r="E41" i="2" s="1"/>
  <c r="R37" i="4"/>
  <c r="E37" i="2" s="1"/>
  <c r="R33" i="4"/>
  <c r="E33" i="2" s="1"/>
  <c r="R29" i="4"/>
  <c r="E29" i="2" s="1"/>
  <c r="R25" i="4"/>
  <c r="E25" i="2" s="1"/>
  <c r="R21" i="4"/>
  <c r="E21" i="2" s="1"/>
  <c r="R17" i="4"/>
  <c r="E17" i="2" s="1"/>
  <c r="R13" i="4"/>
  <c r="E13" i="2" s="1"/>
</calcChain>
</file>

<file path=xl/sharedStrings.xml><?xml version="1.0" encoding="utf-8"?>
<sst xmlns="http://schemas.openxmlformats.org/spreadsheetml/2006/main" count="3034" uniqueCount="1582">
  <si>
    <t>In future, the GMS instructions will not contain the sort of information that changes from year to year, you will find such information on this sheet.  We have made this change so that the Instructions will not need revising each year.</t>
  </si>
  <si>
    <t>Date</t>
  </si>
  <si>
    <t>Change</t>
  </si>
  <si>
    <t>Feb 2026</t>
  </si>
  <si>
    <t>The 2026 GMS starts on 6th March and finishes on 6th November.  The species list in unchanged from 2025.</t>
  </si>
  <si>
    <t>Feb 2025</t>
  </si>
  <si>
    <t>The species lists from all the regions have been consolidated into a single list of 455 species for use in all regions.  This will enable distribution changes to be monitored over all 455 GMS species instead of just the 258 species on the core list as at present.</t>
  </si>
  <si>
    <t>Feb 2024</t>
  </si>
  <si>
    <t>The 2024 Garden Moth Scheme begins on Friday 1st March and ends on Friday 1st November.  The species list is unchanged from the previous year.</t>
  </si>
  <si>
    <t>Feb 2023</t>
  </si>
  <si>
    <t>The 2023 Garden Moth Scheme begins on Friday 3rd March and ends on Friday 3rd November.  All species lists are unchanged from the previous year.</t>
  </si>
  <si>
    <t>Row 3 for columns F to AO now contains the week number as calculated by Microsoft Excel.  The dates of records are now validated by week number instead of month, leading to fewer false warnings.</t>
  </si>
  <si>
    <t>Automatic checking of the extra species area for species that are already in the body of the form.  If a cell containing an extra species name changes to red text on a yellow background, please check the body of the form for a similarly formatted cell.  Your extra species is not an extra species at all!</t>
  </si>
  <si>
    <t>Jan 2022</t>
  </si>
  <si>
    <t>The 2022 Garden Moth Scheme begins on Friday 4th March and ends on Friday 4th November.  All species lists are unchanged from the previous year.</t>
  </si>
  <si>
    <t>Jan 2022
Only applies to Excel 2007 and later</t>
  </si>
  <si>
    <t>NB You don't have to use this, the form will function as normal!
Row 8 (Planned Dates) is now set up as a filter (down arrow at the right hand end of the cell).  When you have entered the counts for a date, you can use the filter to hide blanks, giving a quick summary of the catch.  You can also use the filter on columns B, C or D to find a particular scientific name, common name or B&amp;F code
Don't forget to remove the filter when you are finished, you must do this manually, the Clear Filter button won't work.</t>
  </si>
  <si>
    <t>You can now select the complete column C and then use Ctrl F to find a species</t>
  </si>
  <si>
    <t>GMS All Regions - 2026 - Table of Records</t>
  </si>
  <si>
    <t>Vice County:</t>
  </si>
  <si>
    <t>Insert Vice County</t>
  </si>
  <si>
    <t xml:space="preserve"> = Validation!C11</t>
  </si>
  <si>
    <t>Grid Reference:</t>
  </si>
  <si>
    <t>Insert Grid Reference</t>
  </si>
  <si>
    <t>Week</t>
  </si>
  <si>
    <t>Recorder's name:</t>
  </si>
  <si>
    <t>Insert Site Code and Recorder's Name separated by one space</t>
  </si>
  <si>
    <t xml:space="preserve"> </t>
  </si>
  <si>
    <t>Total Moths</t>
  </si>
  <si>
    <t>Address of site:</t>
  </si>
  <si>
    <t>Insert Recorder's Address</t>
  </si>
  <si>
    <t>Min Temp degC</t>
  </si>
  <si>
    <t>not taken</t>
  </si>
  <si>
    <t>Trap type:</t>
  </si>
  <si>
    <t>Insert Trap type</t>
  </si>
  <si>
    <t>Trapped?</t>
  </si>
  <si>
    <t>Nights Trapped</t>
  </si>
  <si>
    <t>Week Number</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</si>
  <si>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</si>
  <si>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</si>
  <si>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</si>
  <si>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</si>
  <si>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</si>
  <si>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</si>
  <si>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</si>
  <si>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</si>
  <si>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</si>
  <si>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</si>
  <si>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</si>
  <si>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</si>
  <si>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</si>
  <si>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</si>
  <si>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</si>
  <si>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</si>
  <si>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</si>
  <si>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</si>
  <si>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</si>
  <si>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</si>
  <si>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</si>
  <si>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</si>
  <si>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</si>
  <si>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</si>
  <si>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</si>
  <si>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</si>
  <si>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</si>
  <si>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</si>
  <si>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</si>
  <si>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</si>
  <si>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</si>
  <si>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</si>
  <si>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</si>
  <si>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</si>
  <si>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</si>
  <si>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</si>
  <si>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Flight times</t>
  </si>
  <si>
    <t>Species</t>
  </si>
  <si>
    <t>Planned Date</t>
  </si>
  <si>
    <t>Number</t>
  </si>
  <si>
    <t>Scientific Name</t>
  </si>
  <si>
    <t>Common Name</t>
  </si>
  <si>
    <t>B&amp;F No.</t>
  </si>
  <si>
    <t>Actual Date</t>
  </si>
  <si>
    <t>Insert date</t>
  </si>
  <si>
    <t>Year Total</t>
  </si>
  <si>
    <t>Q1</t>
  </si>
  <si>
    <t>Q2</t>
  </si>
  <si>
    <t>Q3</t>
  </si>
  <si>
    <t>Q4</t>
  </si>
  <si>
    <t>Start 1</t>
  </si>
  <si>
    <t>End 1</t>
  </si>
  <si>
    <t>Start 2</t>
  </si>
  <si>
    <t>End 2</t>
  </si>
  <si>
    <t>Trap Types</t>
  </si>
  <si>
    <t>Nothing</t>
  </si>
  <si>
    <t>Bucket Trap (5W UV LED)</t>
  </si>
  <si>
    <t>2.001</t>
  </si>
  <si>
    <t>Dyseriocrania subpurpurella</t>
  </si>
  <si>
    <t>Common Spring Jewel</t>
  </si>
  <si>
    <t>Bucket Trap (8W Actinic)</t>
  </si>
  <si>
    <t>3.001</t>
  </si>
  <si>
    <t>Triodia sylvina</t>
  </si>
  <si>
    <t>Orange Swift</t>
  </si>
  <si>
    <t>Bucket Trap (25W Actinic)</t>
  </si>
  <si>
    <t>3.002</t>
  </si>
  <si>
    <t>Korscheltellus lupulina</t>
  </si>
  <si>
    <t>Common Swift</t>
  </si>
  <si>
    <t>Funnel Trap (40W Actinic, 22W Synergetic)</t>
  </si>
  <si>
    <t>3.003</t>
  </si>
  <si>
    <t>Korscheltellus fusconebulosa</t>
  </si>
  <si>
    <t>Map-winged Swift</t>
  </si>
  <si>
    <t>Gardner Trap (2 x 40W Actinic, 150W Halogen)</t>
  </si>
  <si>
    <t>3.005</t>
  </si>
  <si>
    <t>Hepialus humuli</t>
  </si>
  <si>
    <t>Ghost Moth</t>
  </si>
  <si>
    <t>Gladiator Trap (22W Actinic)</t>
  </si>
  <si>
    <t>16.001</t>
  </si>
  <si>
    <t>Yponomeuta evonymella</t>
  </si>
  <si>
    <t>Bird-cherry Ermine</t>
  </si>
  <si>
    <t>Gladiator Trap (44W Actinic)</t>
  </si>
  <si>
    <t>17.003</t>
  </si>
  <si>
    <t>Ypsolopha dentella</t>
  </si>
  <si>
    <t>Honeysuckle Moth</t>
  </si>
  <si>
    <t>Heath Trap (6W Actinic)</t>
  </si>
  <si>
    <t>17.005</t>
  </si>
  <si>
    <t>Ypsolopha scabrella</t>
  </si>
  <si>
    <t>Tufted Scallop</t>
  </si>
  <si>
    <t>Heath Trap (7W Actinic)</t>
  </si>
  <si>
    <t>18.001</t>
  </si>
  <si>
    <t>Plutella xylostella</t>
  </si>
  <si>
    <t>Diamond-back Moth</t>
  </si>
  <si>
    <t>Heath Trap (8W Actinic)</t>
  </si>
  <si>
    <t>20.005</t>
  </si>
  <si>
    <t>Argyresthia trifasciata</t>
  </si>
  <si>
    <t>Triple-barred Tip Moth</t>
  </si>
  <si>
    <t>0409a</t>
  </si>
  <si>
    <t>Heath Trap (11W Actinic)</t>
  </si>
  <si>
    <t>21.001</t>
  </si>
  <si>
    <t>Lyonetia clerkella</t>
  </si>
  <si>
    <t>Apple Leaf Miner</t>
  </si>
  <si>
    <t>Heath Trap (15W Actinic)</t>
  </si>
  <si>
    <t>22.002</t>
  </si>
  <si>
    <t>Prays fraxinella</t>
  </si>
  <si>
    <t>Ash Bud Moth</t>
  </si>
  <si>
    <t>Heath Trap (15W Green Actinic)</t>
  </si>
  <si>
    <t>27.001</t>
  </si>
  <si>
    <t>Oegoconia quadripuncta</t>
  </si>
  <si>
    <t>Four-spotted Yellowneck</t>
  </si>
  <si>
    <t>Heath Trap (20W Actinic)</t>
  </si>
  <si>
    <t>28.009</t>
  </si>
  <si>
    <t>Endrosis sarcitrella</t>
  </si>
  <si>
    <t>White-shouldered House-moth</t>
  </si>
  <si>
    <t>Heath Trap (22W Actinic)</t>
  </si>
  <si>
    <t>28.010</t>
  </si>
  <si>
    <t>Hofmannophila pseudospretella</t>
  </si>
  <si>
    <t>Brown House-moth</t>
  </si>
  <si>
    <t>Heath Trap (25W Actinic)</t>
  </si>
  <si>
    <t>28.024</t>
  </si>
  <si>
    <t>Tachystola acroxantha</t>
  </si>
  <si>
    <t>Australian Orange-tip</t>
  </si>
  <si>
    <t>Heath Trap (30W Actinic)</t>
  </si>
  <si>
    <t>29.001</t>
  </si>
  <si>
    <t>Diurnea fagella</t>
  </si>
  <si>
    <t>Early Reveller</t>
  </si>
  <si>
    <t>Heath Trap (40W Actinic)</t>
  </si>
  <si>
    <t>31.001</t>
  </si>
  <si>
    <t>Carcina quercana</t>
  </si>
  <si>
    <t>Oak Longhorn</t>
  </si>
  <si>
    <t>Heath Trap (60W Actinic)</t>
  </si>
  <si>
    <t>41.002</t>
  </si>
  <si>
    <t>Blastobasis adustella</t>
  </si>
  <si>
    <t>Common Masoner</t>
  </si>
  <si>
    <t>Heath Trap (80W Actinic)</t>
  </si>
  <si>
    <t>41.003</t>
  </si>
  <si>
    <t>Blastobasis lacticolella</t>
  </si>
  <si>
    <t>Large Pale Masoner</t>
  </si>
  <si>
    <t>Heath Trap (100W Blended Bulb)</t>
  </si>
  <si>
    <t>44.001</t>
  </si>
  <si>
    <t>Alucita hexadactyla</t>
  </si>
  <si>
    <t>Many-plumed Moth</t>
  </si>
  <si>
    <t>Heath Trap (125W MV)</t>
  </si>
  <si>
    <t>45.044</t>
  </si>
  <si>
    <t>Emmelina monodactyla</t>
  </si>
  <si>
    <t>Common Plume</t>
  </si>
  <si>
    <t>Hugo Trap (8W Actinic)</t>
  </si>
  <si>
    <t>49.004</t>
  </si>
  <si>
    <t>Ditula angustiorana</t>
  </si>
  <si>
    <t>Red-barred Tortrix</t>
  </si>
  <si>
    <t>Ranger Capio Trap (22W Actinic, 20W Blacklight)</t>
  </si>
  <si>
    <t>49.013</t>
  </si>
  <si>
    <t>Archips podana</t>
  </si>
  <si>
    <t>Large Fruit-tree Tortrix</t>
  </si>
  <si>
    <t>Robinson Trap (15W Actinic)</t>
  </si>
  <si>
    <t>49.020</t>
  </si>
  <si>
    <t>Argyrotaenia ljungiana</t>
  </si>
  <si>
    <t>Heather Tortrix</t>
  </si>
  <si>
    <t>Robinson Trap (15W Black UV Tube)</t>
  </si>
  <si>
    <t>49.024</t>
  </si>
  <si>
    <t>Pandemis corylana</t>
  </si>
  <si>
    <t>Chequered Fruit-tree Tortrix</t>
  </si>
  <si>
    <t>Robinson Trap (20W Actinic)</t>
  </si>
  <si>
    <t>49.025</t>
  </si>
  <si>
    <t>Pandemis cerasana</t>
  </si>
  <si>
    <t>Barred Fruit-tree Tortrix</t>
  </si>
  <si>
    <t>Robinson Trap (20W Blacklight)</t>
  </si>
  <si>
    <t>49.026</t>
  </si>
  <si>
    <t>Pandemis heparana</t>
  </si>
  <si>
    <t>Dark Fruit-tree Tortrix</t>
  </si>
  <si>
    <t>Robinson Trap (25W Blacklight)</t>
  </si>
  <si>
    <t>49.029</t>
  </si>
  <si>
    <t>Lozotaenia forsterana</t>
  </si>
  <si>
    <t>Large Ivy Tortrix</t>
  </si>
  <si>
    <t>Robinson Trap (25W Actinic)</t>
  </si>
  <si>
    <t>49.030</t>
  </si>
  <si>
    <t>Cacoecimorpha pronubana</t>
  </si>
  <si>
    <t>Carnation Tortrix</t>
  </si>
  <si>
    <t>Robinson Trap (30W Actinic)</t>
  </si>
  <si>
    <t>49.031</t>
  </si>
  <si>
    <t>Zelotherses paleana</t>
  </si>
  <si>
    <t>Timothy Tortrix</t>
  </si>
  <si>
    <t>Robinson Trap (40W Actinic)</t>
  </si>
  <si>
    <t>49.039</t>
  </si>
  <si>
    <t>Epiphyas postvittana</t>
  </si>
  <si>
    <t>Light Brown Apple Moth</t>
  </si>
  <si>
    <t>Robinson Trap (50W Actinic)</t>
  </si>
  <si>
    <t>Tortricodes alternella</t>
  </si>
  <si>
    <t>Spring Harbinger</t>
  </si>
  <si>
    <t>Robinson Trap (60W Actinic)</t>
  </si>
  <si>
    <t>49.059</t>
  </si>
  <si>
    <t>Tortrix viridana</t>
  </si>
  <si>
    <t>Green Oak Tortrix</t>
  </si>
  <si>
    <t>Robinson Trap (60W Actinic Compact)</t>
  </si>
  <si>
    <t>49.062</t>
  </si>
  <si>
    <t>Acleris forsskaleana</t>
  </si>
  <si>
    <t>Netted Tortrix</t>
  </si>
  <si>
    <t>Robinson Trap (80W MV)</t>
  </si>
  <si>
    <t>49.077</t>
  </si>
  <si>
    <t>Acleris variegana</t>
  </si>
  <si>
    <t>Garden Rose Tortrix</t>
  </si>
  <si>
    <t>Robinson Trap (120W Actinic)</t>
  </si>
  <si>
    <t>49.091</t>
  </si>
  <si>
    <t>Pseudargyrotoza conwagana</t>
  </si>
  <si>
    <t>Yellow-spotted Tortrix</t>
  </si>
  <si>
    <t>Robinson Trap (125W MV)</t>
  </si>
  <si>
    <t>49.109</t>
  </si>
  <si>
    <t>Agapeta hamana</t>
  </si>
  <si>
    <t>Garden Straw</t>
  </si>
  <si>
    <t>Robinson Trap (125W MV Blacklight)</t>
  </si>
  <si>
    <t>49.156</t>
  </si>
  <si>
    <t>Hedya nubiferana</t>
  </si>
  <si>
    <t>Marbled Orchard Tortrix</t>
  </si>
  <si>
    <t>Robinson Trap (150W Metal Halide)</t>
  </si>
  <si>
    <t>49.161</t>
  </si>
  <si>
    <t>Celypha striana</t>
  </si>
  <si>
    <t>Barred Marble</t>
  </si>
  <si>
    <t>Robinson Trap (160W Blended Bulb)</t>
  </si>
  <si>
    <t>49.166</t>
  </si>
  <si>
    <t>Celypha lacunana</t>
  </si>
  <si>
    <t>Common Marble</t>
  </si>
  <si>
    <t>Robinson Trap (250W MV)</t>
  </si>
  <si>
    <t>49.214</t>
  </si>
  <si>
    <t>Ancylis badiana</t>
  </si>
  <si>
    <t>Meadow Hook-wing</t>
  </si>
  <si>
    <t>Robinson Trap (400W MV)</t>
  </si>
  <si>
    <t>49.254</t>
  </si>
  <si>
    <t>Epinotia bilunana</t>
  </si>
  <si>
    <t>Crescent Tortrix</t>
  </si>
  <si>
    <t>Russell Trap (125W MV)</t>
  </si>
  <si>
    <t>49.261</t>
  </si>
  <si>
    <t>Crocidosema plebejana</t>
  </si>
  <si>
    <t>Tree-mallow Tortrix</t>
  </si>
  <si>
    <t>Safari Bucket Trap (20W Actinic)</t>
  </si>
  <si>
    <t>49.292</t>
  </si>
  <si>
    <t>Notocelia cynosbatella</t>
  </si>
  <si>
    <t>Black Cloak</t>
  </si>
  <si>
    <t>Skinner Trap (6W Actinic)</t>
  </si>
  <si>
    <t>49.294</t>
  </si>
  <si>
    <t>Notocelia uddmanniana</t>
  </si>
  <si>
    <t>Bramble Shoot Moth</t>
  </si>
  <si>
    <t>Skinner Trap (8W Actinic)</t>
  </si>
  <si>
    <t>49.338</t>
  </si>
  <si>
    <t>Cydia pomonella</t>
  </si>
  <si>
    <t>Codling Moth</t>
  </si>
  <si>
    <t>Skinner Trap (8W &amp; 15W Actinics)</t>
  </si>
  <si>
    <t>49.341</t>
  </si>
  <si>
    <t>Cydia splendana</t>
  </si>
  <si>
    <t>Marbled Piercer</t>
  </si>
  <si>
    <t>Skinner Trap (13W Actinic)</t>
  </si>
  <si>
    <t>49.376</t>
  </si>
  <si>
    <t>Pammene aurita</t>
  </si>
  <si>
    <t>Tawny Sycamore Piercer</t>
  </si>
  <si>
    <t>Skinner Trap (13W Actinic Compact)</t>
  </si>
  <si>
    <t>50.002</t>
  </si>
  <si>
    <t>Zeuzera pyrina</t>
  </si>
  <si>
    <t>Leopard Moth</t>
  </si>
  <si>
    <t>Skinner Trap (15W Actinic)</t>
  </si>
  <si>
    <t>62.001</t>
  </si>
  <si>
    <t>Aphomia sociella</t>
  </si>
  <si>
    <t>Bee Moth</t>
  </si>
  <si>
    <t>Skinner Trap (15W Black Actinic)</t>
  </si>
  <si>
    <t>62.006</t>
  </si>
  <si>
    <t>Galleria mellonella</t>
  </si>
  <si>
    <t>Wax Moth</t>
  </si>
  <si>
    <t>Skinner Trap (15W Actinic + UV)</t>
  </si>
  <si>
    <t>62.042</t>
  </si>
  <si>
    <t>Myelois circumvoluta</t>
  </si>
  <si>
    <t>Thistle Ermine</t>
  </si>
  <si>
    <t>Skinner Trap (15W Synergetic + 15W Actinic)</t>
  </si>
  <si>
    <t>62.048</t>
  </si>
  <si>
    <t>Euzophera pinguis</t>
  </si>
  <si>
    <t>Ash-bark Knot-horn</t>
  </si>
  <si>
    <t>Skinner Trap (20W Actinic)</t>
  </si>
  <si>
    <t>62.075</t>
  </si>
  <si>
    <t>Hypsopygia costalis</t>
  </si>
  <si>
    <t>Gold Triangle</t>
  </si>
  <si>
    <t>Skinner Trap (20W Blacklight)</t>
  </si>
  <si>
    <t>62.077</t>
  </si>
  <si>
    <t>Endotricha flammealis</t>
  </si>
  <si>
    <t>Rosy Tabby</t>
  </si>
  <si>
    <t>Skinner Trap (22W Actinic)</t>
  </si>
  <si>
    <t>63.006</t>
  </si>
  <si>
    <t>Pyrausta aurata</t>
  </si>
  <si>
    <t>Mint Moth</t>
  </si>
  <si>
    <t>Skinner Trap (22W Synergetic + 7W UV LED)</t>
  </si>
  <si>
    <t>63.007</t>
  </si>
  <si>
    <t>Pyrausta purpuralis</t>
  </si>
  <si>
    <t>Common Purple &amp; Gold</t>
  </si>
  <si>
    <t>Skinner Trap (25W Black Actinic)</t>
  </si>
  <si>
    <t>63.018</t>
  </si>
  <si>
    <t>Anania coronata</t>
  </si>
  <si>
    <t>Elder Pearl</t>
  </si>
  <si>
    <t>Skinner Trap (25W Compact Fluorescent)</t>
  </si>
  <si>
    <t>63.025</t>
  </si>
  <si>
    <t>Anania hortulata</t>
  </si>
  <si>
    <t>Small Magpie</t>
  </si>
  <si>
    <t>Skinner Trap (30W Actinic)</t>
  </si>
  <si>
    <t>63.028</t>
  </si>
  <si>
    <t>Ostrinia nubilalis</t>
  </si>
  <si>
    <t>European Corn-borer</t>
  </si>
  <si>
    <t>Skinner Trap (40W Actinic)</t>
  </si>
  <si>
    <t>63.031</t>
  </si>
  <si>
    <t>Udea ferrugalis</t>
  </si>
  <si>
    <t>Rusty-dot Pearl</t>
  </si>
  <si>
    <t>Skinner Trap (40W Compact Fluorescent)</t>
  </si>
  <si>
    <t>63.033</t>
  </si>
  <si>
    <t>Udea lutealis</t>
  </si>
  <si>
    <t>Pale Straw Pearl</t>
  </si>
  <si>
    <t>Skinner Trap (60W Actinic)</t>
  </si>
  <si>
    <t>63.034</t>
  </si>
  <si>
    <t>Udea prunalis</t>
  </si>
  <si>
    <t>Dusky Pearl</t>
  </si>
  <si>
    <t>Skinner Trap (60W Tungsten)</t>
  </si>
  <si>
    <t>63.037</t>
  </si>
  <si>
    <t>Udea olivalis</t>
  </si>
  <si>
    <t>Garden Pearl</t>
  </si>
  <si>
    <t>Skinner Trap (75W Mixed bulb types)</t>
  </si>
  <si>
    <t>63.038</t>
  </si>
  <si>
    <t>Patania ruralis</t>
  </si>
  <si>
    <t>Mother of Pearl</t>
  </si>
  <si>
    <t>Skinner Trap (80W Actinic)</t>
  </si>
  <si>
    <t>63.048</t>
  </si>
  <si>
    <t>Palpita vitrealis</t>
  </si>
  <si>
    <t>Olive-tree Pearl</t>
  </si>
  <si>
    <t>Skinner Trap (80W MV)</t>
  </si>
  <si>
    <t>63.052</t>
  </si>
  <si>
    <t>Nomophila noctuella</t>
  </si>
  <si>
    <t>Rush Veneer</t>
  </si>
  <si>
    <t>Skinner Trap (80W MBFL)</t>
  </si>
  <si>
    <t>63.054</t>
  </si>
  <si>
    <t>Cydalima perspectalis</t>
  </si>
  <si>
    <t>Box-tree Moth</t>
  </si>
  <si>
    <t>1409a</t>
  </si>
  <si>
    <t>Skinner Trap (80W Actinic &amp; 150W Halogen)</t>
  </si>
  <si>
    <t>63.057</t>
  </si>
  <si>
    <t>Evergestis forficalis</t>
  </si>
  <si>
    <t>Garden Pebble</t>
  </si>
  <si>
    <t>Skinner Trap (80W MBF + 15W Actinic)</t>
  </si>
  <si>
    <t>63.064</t>
  </si>
  <si>
    <t>Scoparia ambigualis</t>
  </si>
  <si>
    <t>Common Grey</t>
  </si>
  <si>
    <t>Skinner Trap (100W MV)</t>
  </si>
  <si>
    <t>63.069</t>
  </si>
  <si>
    <t>Eudonia angustea</t>
  </si>
  <si>
    <t>Narrow-winged Grey</t>
  </si>
  <si>
    <t>Skinner Trap (100W Blended Bulb)</t>
  </si>
  <si>
    <t>63.074</t>
  </si>
  <si>
    <t>Eudonia mercurella</t>
  </si>
  <si>
    <t>Garden Grey</t>
  </si>
  <si>
    <t>Skinner Trap (125W MV)</t>
  </si>
  <si>
    <t>63.080</t>
  </si>
  <si>
    <t>Chrysoteuchia culmella</t>
  </si>
  <si>
    <t>Garden Grass-moth</t>
  </si>
  <si>
    <t>Skinner Trap (160W Blended Bulb)</t>
  </si>
  <si>
    <t>63.081</t>
  </si>
  <si>
    <t>Crambus pascuella</t>
  </si>
  <si>
    <t>White-banded Grass-moth</t>
  </si>
  <si>
    <t>Skinner Trap (160W Black Blended Bulb)</t>
  </si>
  <si>
    <t>63.086</t>
  </si>
  <si>
    <t>Crambus lathoniellus</t>
  </si>
  <si>
    <t>Meadow Grass-moth</t>
  </si>
  <si>
    <t>Skinner Trap (250W MV)</t>
  </si>
  <si>
    <t>63.088</t>
  </si>
  <si>
    <t>Crambus perlella</t>
  </si>
  <si>
    <t>Satin Grass-moth</t>
  </si>
  <si>
    <t>Skinner Trap (400W MV)</t>
  </si>
  <si>
    <t>63.089</t>
  </si>
  <si>
    <t>Agriphila tristella</t>
  </si>
  <si>
    <t>Common Grass-moth</t>
  </si>
  <si>
    <t>Skinner Trap (Goodden GemLight)</t>
  </si>
  <si>
    <t>63.093</t>
  </si>
  <si>
    <t>Agriphila straminella</t>
  </si>
  <si>
    <t>Straw Grass-moth</t>
  </si>
  <si>
    <t>63.095</t>
  </si>
  <si>
    <t>Agriphila geniculea</t>
  </si>
  <si>
    <t>Chevron Grass-moth</t>
  </si>
  <si>
    <t>63.114</t>
  </si>
  <si>
    <t>Elophila nymphaeata</t>
  </si>
  <si>
    <t>Brown China-mark</t>
  </si>
  <si>
    <t>63.115</t>
  </si>
  <si>
    <t>Acentria ephemerella</t>
  </si>
  <si>
    <t>Water Veneer</t>
  </si>
  <si>
    <t>63.116</t>
  </si>
  <si>
    <t>Cataclysta lemnata</t>
  </si>
  <si>
    <t>Small China-mark</t>
  </si>
  <si>
    <t>65.002</t>
  </si>
  <si>
    <t>Watsonalla binaria</t>
  </si>
  <si>
    <t>Oak Hook-tip</t>
  </si>
  <si>
    <t>65.005</t>
  </si>
  <si>
    <t>Drepana falcataria</t>
  </si>
  <si>
    <t>Pebble Hook-tip</t>
  </si>
  <si>
    <t>65.007</t>
  </si>
  <si>
    <t>Cilix glaucata</t>
  </si>
  <si>
    <t>Chinese Character</t>
  </si>
  <si>
    <t>65.008</t>
  </si>
  <si>
    <t>Thyatira batis</t>
  </si>
  <si>
    <t>Peach Blossom</t>
  </si>
  <si>
    <t>65.009</t>
  </si>
  <si>
    <t>Habrosyne pyritoides</t>
  </si>
  <si>
    <t>Buff Arches</t>
  </si>
  <si>
    <t>65.010</t>
  </si>
  <si>
    <t>Tethea ocularis</t>
  </si>
  <si>
    <t>Figure of Eighty</t>
  </si>
  <si>
    <t>65.013</t>
  </si>
  <si>
    <t>Ochropacha duplaris</t>
  </si>
  <si>
    <t>Common Lutestring</t>
  </si>
  <si>
    <t>65.015</t>
  </si>
  <si>
    <t>Polyploca ridens</t>
  </si>
  <si>
    <t>Frosted Green</t>
  </si>
  <si>
    <t>65.016</t>
  </si>
  <si>
    <t>Achlya flavicornis</t>
  </si>
  <si>
    <t>Yellow Horned</t>
  </si>
  <si>
    <t>66.001</t>
  </si>
  <si>
    <t>Poecilocampa populi</t>
  </si>
  <si>
    <t>December Moth</t>
  </si>
  <si>
    <t>66.002</t>
  </si>
  <si>
    <t>Trichiura crataegi</t>
  </si>
  <si>
    <t>Pale Eggar</t>
  </si>
  <si>
    <t>66.003</t>
  </si>
  <si>
    <t>Malacosoma neustria</t>
  </si>
  <si>
    <t>Lackey</t>
  </si>
  <si>
    <t>66.006</t>
  </si>
  <si>
    <t>Lasiocampa trifolii</t>
  </si>
  <si>
    <t>Grass Eggar</t>
  </si>
  <si>
    <t>66.007</t>
  </si>
  <si>
    <t>Lasiocampa quercus</t>
  </si>
  <si>
    <t>Oak Eggar</t>
  </si>
  <si>
    <t>66.008</t>
  </si>
  <si>
    <t>Macrothylacia rubi</t>
  </si>
  <si>
    <t>Fox Moth</t>
  </si>
  <si>
    <t>66.010</t>
  </si>
  <si>
    <t>Euthrix potatoria</t>
  </si>
  <si>
    <t>Drinker</t>
  </si>
  <si>
    <t>69.001</t>
  </si>
  <si>
    <t>Mimas tiliae</t>
  </si>
  <si>
    <t>Lime Hawk-moth</t>
  </si>
  <si>
    <t>69.002</t>
  </si>
  <si>
    <t>Smerinthus ocellata</t>
  </si>
  <si>
    <t>Eyed Hawk-moth</t>
  </si>
  <si>
    <t>69.003</t>
  </si>
  <si>
    <t>Laothoe populi</t>
  </si>
  <si>
    <t>Poplar Hawk-moth</t>
  </si>
  <si>
    <t>69.006</t>
  </si>
  <si>
    <t>Sphinx ligustri</t>
  </si>
  <si>
    <t>Privet Hawk-moth</t>
  </si>
  <si>
    <t>69.007</t>
  </si>
  <si>
    <t>Sphinx pinastri</t>
  </si>
  <si>
    <t>Pine Hawk-moth</t>
  </si>
  <si>
    <t>69.016</t>
  </si>
  <si>
    <t>Deilephila elpenor</t>
  </si>
  <si>
    <t>Elephant Hawk-moth</t>
  </si>
  <si>
    <t>69.017</t>
  </si>
  <si>
    <t>Deilephila porcellus</t>
  </si>
  <si>
    <t>Small Elephant Hawk-moth</t>
  </si>
  <si>
    <t>70.004</t>
  </si>
  <si>
    <t>Idaea rusticata</t>
  </si>
  <si>
    <t>Least Carpet</t>
  </si>
  <si>
    <t>70.006</t>
  </si>
  <si>
    <t>Idaea fuscovenosa</t>
  </si>
  <si>
    <t>Dwarf Cream Wave</t>
  </si>
  <si>
    <t>70.008</t>
  </si>
  <si>
    <t>Idaea seriata</t>
  </si>
  <si>
    <t>Small Dusty Wave</t>
  </si>
  <si>
    <t>70.009</t>
  </si>
  <si>
    <t>Idaea subsericeata</t>
  </si>
  <si>
    <t>Satin Wave</t>
  </si>
  <si>
    <t>70.011</t>
  </si>
  <si>
    <t>Idaea dimidiata</t>
  </si>
  <si>
    <t>Single-dotted Wave</t>
  </si>
  <si>
    <t>70.012</t>
  </si>
  <si>
    <t>Idaea trigeminata</t>
  </si>
  <si>
    <t>Treble Brown Spot</t>
  </si>
  <si>
    <t>70.013</t>
  </si>
  <si>
    <t>Idaea biselata</t>
  </si>
  <si>
    <t>Small Fan-footed Wave</t>
  </si>
  <si>
    <t>70.015</t>
  </si>
  <si>
    <t>Idaea emarginata</t>
  </si>
  <si>
    <t>Small Scallop</t>
  </si>
  <si>
    <t>70.016</t>
  </si>
  <si>
    <t>Idaea aversata</t>
  </si>
  <si>
    <t>Riband Wave</t>
  </si>
  <si>
    <t>70.017</t>
  </si>
  <si>
    <t>Idaea degeneraria</t>
  </si>
  <si>
    <t>Portland Ribbon Wave</t>
  </si>
  <si>
    <t>70.023</t>
  </si>
  <si>
    <t>Scopula marginepunctata</t>
  </si>
  <si>
    <t>Mullein Wave</t>
  </si>
  <si>
    <t>70.024</t>
  </si>
  <si>
    <t>Scopula imitaria</t>
  </si>
  <si>
    <t>Small Blood-vein</t>
  </si>
  <si>
    <t>70.029</t>
  </si>
  <si>
    <t>Timandra comae</t>
  </si>
  <si>
    <t>Blood-Vein</t>
  </si>
  <si>
    <t>70.036</t>
  </si>
  <si>
    <t>Cyclophora punctaria</t>
  </si>
  <si>
    <t>Maiden's Blush</t>
  </si>
  <si>
    <t>70.038</t>
  </si>
  <si>
    <t>Rhodometra sacraria</t>
  </si>
  <si>
    <t>Vestal</t>
  </si>
  <si>
    <t>70.045</t>
  </si>
  <si>
    <t>Scotopteryx chenopodiata</t>
  </si>
  <si>
    <t>Shaded Broad-bar</t>
  </si>
  <si>
    <t>70.046</t>
  </si>
  <si>
    <t>Orthonama vittata</t>
  </si>
  <si>
    <t>Oblique Carpet</t>
  </si>
  <si>
    <t>70.049</t>
  </si>
  <si>
    <t>Xanthorhoe fluctuata</t>
  </si>
  <si>
    <t>Garden Carpet</t>
  </si>
  <si>
    <t>70.051</t>
  </si>
  <si>
    <t>Xanthorhoe spadicearia</t>
  </si>
  <si>
    <t>Red Twin-spot Carpet</t>
  </si>
  <si>
    <t>70.052</t>
  </si>
  <si>
    <t>Xanthorhoe ferrugata</t>
  </si>
  <si>
    <t>Dark-barred Twin-spot Carpet</t>
  </si>
  <si>
    <t>70.053</t>
  </si>
  <si>
    <t>Xanthorhoe designata</t>
  </si>
  <si>
    <t>Flame Carpet</t>
  </si>
  <si>
    <t>70.054</t>
  </si>
  <si>
    <t>Xanthorhoe montanata</t>
  </si>
  <si>
    <t>Silver-ground Carpet</t>
  </si>
  <si>
    <t>70.059</t>
  </si>
  <si>
    <t>Camptogramma bilineata</t>
  </si>
  <si>
    <t>Yellow Shell</t>
  </si>
  <si>
    <t>70.061</t>
  </si>
  <si>
    <t>Epirrhoe alternata</t>
  </si>
  <si>
    <t>Common Carpet</t>
  </si>
  <si>
    <t>70.063</t>
  </si>
  <si>
    <t>Epirrhoe galiata</t>
  </si>
  <si>
    <t>Galium Carpet</t>
  </si>
  <si>
    <t>70.065</t>
  </si>
  <si>
    <t>Euphyia unangulata</t>
  </si>
  <si>
    <t>Sharp-angled Carpet</t>
  </si>
  <si>
    <t>70.066</t>
  </si>
  <si>
    <t>Earophila badiata</t>
  </si>
  <si>
    <t>Shoulder Stripe</t>
  </si>
  <si>
    <t>70.067</t>
  </si>
  <si>
    <t>Anticlea derivata</t>
  </si>
  <si>
    <t>Streamer</t>
  </si>
  <si>
    <t>70.070</t>
  </si>
  <si>
    <t>Larentia clavaria</t>
  </si>
  <si>
    <t>Mallow</t>
  </si>
  <si>
    <t>70.074</t>
  </si>
  <si>
    <t>Hydriomena furcata</t>
  </si>
  <si>
    <t>July Highflyer</t>
  </si>
  <si>
    <t>70.075</t>
  </si>
  <si>
    <t>Hydriomena impluviata</t>
  </si>
  <si>
    <t>May Highflyer</t>
  </si>
  <si>
    <t>70.077</t>
  </si>
  <si>
    <t>Pennithera firmata</t>
  </si>
  <si>
    <t>Pine Carpet</t>
  </si>
  <si>
    <t>70.079</t>
  </si>
  <si>
    <t>Thera britannica</t>
  </si>
  <si>
    <t>Spruce Carpet</t>
  </si>
  <si>
    <t>70.081</t>
  </si>
  <si>
    <t>Thera obeliscata</t>
  </si>
  <si>
    <t>Grey Pine Carpet</t>
  </si>
  <si>
    <t>70.082</t>
  </si>
  <si>
    <t>Thera juniperata</t>
  </si>
  <si>
    <t>Juniper Carpet</t>
  </si>
  <si>
    <t>70.083</t>
  </si>
  <si>
    <t>Thera cupressata</t>
  </si>
  <si>
    <t>Cypress Carpet</t>
  </si>
  <si>
    <t>1771a</t>
  </si>
  <si>
    <t>70.085</t>
  </si>
  <si>
    <t>Cidaria fulvata</t>
  </si>
  <si>
    <t>Barred Yellow</t>
  </si>
  <si>
    <t>70.086</t>
  </si>
  <si>
    <t>Electrophaes corylata</t>
  </si>
  <si>
    <t>Broken-barred Carpet</t>
  </si>
  <si>
    <t>70.087</t>
  </si>
  <si>
    <t>Cosmorhoe ocellata</t>
  </si>
  <si>
    <t>Purple Bar</t>
  </si>
  <si>
    <t>70.089</t>
  </si>
  <si>
    <t>Eulithis prunata</t>
  </si>
  <si>
    <t>Phoenix</t>
  </si>
  <si>
    <t>70.090</t>
  </si>
  <si>
    <t>Eulithis testata</t>
  </si>
  <si>
    <t>Chevron</t>
  </si>
  <si>
    <t>70.091</t>
  </si>
  <si>
    <t>Eulithis populata</t>
  </si>
  <si>
    <t>Northern Spinach</t>
  </si>
  <si>
    <t>70.092</t>
  </si>
  <si>
    <t>Eulithis mellinata</t>
  </si>
  <si>
    <t>Spinach</t>
  </si>
  <si>
    <t>70.093</t>
  </si>
  <si>
    <t>Gandaritis pyraliata</t>
  </si>
  <si>
    <t>Barred Straw</t>
  </si>
  <si>
    <t>70.094</t>
  </si>
  <si>
    <t>Ecliptopera silaceata</t>
  </si>
  <si>
    <t>Small Phoenix</t>
  </si>
  <si>
    <t>70.095</t>
  </si>
  <si>
    <t>Chloroclysta siterata</t>
  </si>
  <si>
    <t>Red-Green Carpet</t>
  </si>
  <si>
    <t>70.096</t>
  </si>
  <si>
    <t>Chloroclysta miata</t>
  </si>
  <si>
    <t>Autumn Green Carpet</t>
  </si>
  <si>
    <t>70.097</t>
  </si>
  <si>
    <t>Dysstroma truncata</t>
  </si>
  <si>
    <t>Common Marbled Carpet</t>
  </si>
  <si>
    <t>70.098</t>
  </si>
  <si>
    <t>Dysstroma citrata</t>
  </si>
  <si>
    <t>Dark Marbled Carpet</t>
  </si>
  <si>
    <t>70.100</t>
  </si>
  <si>
    <t>Colostygia pectinataria</t>
  </si>
  <si>
    <t>Green Carpet</t>
  </si>
  <si>
    <t>70.101</t>
  </si>
  <si>
    <t>Colostygia multistrigaria</t>
  </si>
  <si>
    <t>Mottled Grey</t>
  </si>
  <si>
    <t>70.103</t>
  </si>
  <si>
    <t>Lampropteryx suffumata</t>
  </si>
  <si>
    <t>Water Carpet</t>
  </si>
  <si>
    <t>Operophtera fagata</t>
  </si>
  <si>
    <t>Northern Winter Moth</t>
  </si>
  <si>
    <t>Operophtera brumata</t>
  </si>
  <si>
    <t>Winter Moth</t>
  </si>
  <si>
    <t>70.109X</t>
  </si>
  <si>
    <t>Epirrita dilutata agg.</t>
  </si>
  <si>
    <t>November Moth agg.</t>
  </si>
  <si>
    <t>1795x</t>
  </si>
  <si>
    <t>70.110</t>
  </si>
  <si>
    <t>Epirrita filigrammaria</t>
  </si>
  <si>
    <t>Small Autumnal Moth</t>
  </si>
  <si>
    <t>70.115</t>
  </si>
  <si>
    <t>Venusia cambrica</t>
  </si>
  <si>
    <t>Welsh Wave</t>
  </si>
  <si>
    <t>70.131</t>
  </si>
  <si>
    <t>Mesotype didymata</t>
  </si>
  <si>
    <t>Twin-spot Carpet</t>
  </si>
  <si>
    <t>70.132</t>
  </si>
  <si>
    <t>Perizoma affinitata</t>
  </si>
  <si>
    <t>Rivulet</t>
  </si>
  <si>
    <t>70.133</t>
  </si>
  <si>
    <t>Perizoma alchemillata</t>
  </si>
  <si>
    <t>Small Rivulet</t>
  </si>
  <si>
    <t>70.138</t>
  </si>
  <si>
    <t>Perizoma flavofasciata</t>
  </si>
  <si>
    <t>Sandy Carpet</t>
  </si>
  <si>
    <t>70.141</t>
  </si>
  <si>
    <t>Gymnoscelis rufifasciata</t>
  </si>
  <si>
    <t>Double-striped Pug</t>
  </si>
  <si>
    <t>70.142</t>
  </si>
  <si>
    <t>Chloroclystis v-ata</t>
  </si>
  <si>
    <t>V-Pug</t>
  </si>
  <si>
    <t>70.144</t>
  </si>
  <si>
    <t>Pasiphila rectangulata</t>
  </si>
  <si>
    <t>Green Pug</t>
  </si>
  <si>
    <t>70.151</t>
  </si>
  <si>
    <t>Eupithecia pulchellata</t>
  </si>
  <si>
    <t>Foxglove Pug</t>
  </si>
  <si>
    <t>70.156</t>
  </si>
  <si>
    <t>Eupithecia abbreviata</t>
  </si>
  <si>
    <t>Brindled Pug</t>
  </si>
  <si>
    <t>70.159</t>
  </si>
  <si>
    <t>Eupithecia phoeniceata</t>
  </si>
  <si>
    <t>Cypress Pug</t>
  </si>
  <si>
    <t>70.168</t>
  </si>
  <si>
    <t>Eupithecia nanata</t>
  </si>
  <si>
    <t>Narrow-winged Pug</t>
  </si>
  <si>
    <t>70.173</t>
  </si>
  <si>
    <t>Eupithecia centaureata</t>
  </si>
  <si>
    <t>Lime-speck Pug</t>
  </si>
  <si>
    <t>70.183</t>
  </si>
  <si>
    <t>Eupithecia vulgata</t>
  </si>
  <si>
    <t>Common Pug</t>
  </si>
  <si>
    <t>70.184</t>
  </si>
  <si>
    <t>Eupithecia exiguata</t>
  </si>
  <si>
    <t>Mottled Pug</t>
  </si>
  <si>
    <t>70.187</t>
  </si>
  <si>
    <t>Eupithecia icterata</t>
  </si>
  <si>
    <t>Tawny Speckled Pug</t>
  </si>
  <si>
    <t>70.188</t>
  </si>
  <si>
    <t>Eupithecia succenturiata</t>
  </si>
  <si>
    <t>Bordered Pug</t>
  </si>
  <si>
    <t>70.192</t>
  </si>
  <si>
    <t>Aplocera plagiata</t>
  </si>
  <si>
    <t>Treble-bar</t>
  </si>
  <si>
    <t>70.195</t>
  </si>
  <si>
    <t>Chesias legatella</t>
  </si>
  <si>
    <t>Streak</t>
  </si>
  <si>
    <t>70.200</t>
  </si>
  <si>
    <t>Acasis viretata</t>
  </si>
  <si>
    <t>Yellow-barred Brindle</t>
  </si>
  <si>
    <t>70.202</t>
  </si>
  <si>
    <t>Trichopteryx carpinata</t>
  </si>
  <si>
    <t>Early Tooth-striped</t>
  </si>
  <si>
    <t>70.205</t>
  </si>
  <si>
    <t>Abraxas grossulariata</t>
  </si>
  <si>
    <t>Magpie Moth</t>
  </si>
  <si>
    <t>70.207</t>
  </si>
  <si>
    <t>Lomaspilis marginata</t>
  </si>
  <si>
    <t>Clouded Border</t>
  </si>
  <si>
    <t>70.212</t>
  </si>
  <si>
    <t>Macaria alternata</t>
  </si>
  <si>
    <t>Sharp-angled Peacock</t>
  </si>
  <si>
    <t>70.214</t>
  </si>
  <si>
    <t>Macaria liturata</t>
  </si>
  <si>
    <t>Tawny-barred Angle</t>
  </si>
  <si>
    <t>70.218</t>
  </si>
  <si>
    <t>Chiasmia clathrata</t>
  </si>
  <si>
    <t>Latticed Heath</t>
  </si>
  <si>
    <t>70.222</t>
  </si>
  <si>
    <t>Petrophora chlorosata</t>
  </si>
  <si>
    <t>Brown Silver-line</t>
  </si>
  <si>
    <t>70.224</t>
  </si>
  <si>
    <t>Plagodis dolabraria</t>
  </si>
  <si>
    <t>Scorched Wing</t>
  </si>
  <si>
    <t>70.226</t>
  </si>
  <si>
    <t>Opisthograptis luteolata</t>
  </si>
  <si>
    <t>Brimstone Moth</t>
  </si>
  <si>
    <t>70.234</t>
  </si>
  <si>
    <t>Ennomos alniaria</t>
  </si>
  <si>
    <t>Canary-shouldered Thorn</t>
  </si>
  <si>
    <t>70.235</t>
  </si>
  <si>
    <t>Ennomos fuscantaria</t>
  </si>
  <si>
    <t>Dusky Thorn</t>
  </si>
  <si>
    <t>70.236</t>
  </si>
  <si>
    <t>Ennomos erosaria</t>
  </si>
  <si>
    <t>September Thorn</t>
  </si>
  <si>
    <t>70.237</t>
  </si>
  <si>
    <t>Selenia dentaria</t>
  </si>
  <si>
    <t>Early Thorn</t>
  </si>
  <si>
    <t>70.238</t>
  </si>
  <si>
    <t>Selenia lunularia</t>
  </si>
  <si>
    <t>Lunar Thorn</t>
  </si>
  <si>
    <t>70.239</t>
  </si>
  <si>
    <t>Selenia tetralunaria</t>
  </si>
  <si>
    <t>Purple Thorn</t>
  </si>
  <si>
    <t>70.240</t>
  </si>
  <si>
    <t>Odontopera bidentata</t>
  </si>
  <si>
    <t>Scalloped Hazel</t>
  </si>
  <si>
    <t>70.241</t>
  </si>
  <si>
    <t>Crocallis elinguaria</t>
  </si>
  <si>
    <t>Scalloped Oak</t>
  </si>
  <si>
    <t>70.243</t>
  </si>
  <si>
    <t>Ourapteryx sambucaria</t>
  </si>
  <si>
    <t>Swallow-tailed Moth</t>
  </si>
  <si>
    <t>70.244</t>
  </si>
  <si>
    <t>Colotois pennaria</t>
  </si>
  <si>
    <t>Feathered Thorn</t>
  </si>
  <si>
    <t>70.245</t>
  </si>
  <si>
    <t>Alsophila aescularia</t>
  </si>
  <si>
    <t>March Moth</t>
  </si>
  <si>
    <t>Apocheima hispidaria</t>
  </si>
  <si>
    <t>Small Brindled Beauty</t>
  </si>
  <si>
    <t>70.247</t>
  </si>
  <si>
    <t>Phigalia pilosaria</t>
  </si>
  <si>
    <t>Pale Brindled Beauty</t>
  </si>
  <si>
    <t>70.248</t>
  </si>
  <si>
    <t>Lycia hirtaria</t>
  </si>
  <si>
    <t>Brindled Beauty</t>
  </si>
  <si>
    <t>70.251</t>
  </si>
  <si>
    <t>Biston strataria</t>
  </si>
  <si>
    <t>Oak Beauty</t>
  </si>
  <si>
    <t>70.252</t>
  </si>
  <si>
    <t>Biston betularia</t>
  </si>
  <si>
    <t>Peppered Moth (Light)</t>
  </si>
  <si>
    <t>Biston betularia f. insularia</t>
  </si>
  <si>
    <t>Peppered Moth (Intermediate)</t>
  </si>
  <si>
    <t>Biston betularia f. carbonaria</t>
  </si>
  <si>
    <t>Peppered Moth (Dark)</t>
  </si>
  <si>
    <t>Agriopis leucophaearia</t>
  </si>
  <si>
    <t>Spring Usher</t>
  </si>
  <si>
    <t>70.254</t>
  </si>
  <si>
    <t>Agriopis aurantiaria</t>
  </si>
  <si>
    <t>Scarce Umber</t>
  </si>
  <si>
    <t>70.255</t>
  </si>
  <si>
    <t>Agriopis marginaria</t>
  </si>
  <si>
    <t>Dotted Border</t>
  </si>
  <si>
    <t>70.256</t>
  </si>
  <si>
    <t>Erannis defoliaria</t>
  </si>
  <si>
    <t>Mottled Umber</t>
  </si>
  <si>
    <t>70.257</t>
  </si>
  <si>
    <t>Menophra abruptaria</t>
  </si>
  <si>
    <t>Waved Umber</t>
  </si>
  <si>
    <t>70.258</t>
  </si>
  <si>
    <t>Peribatodes rhomboidaria</t>
  </si>
  <si>
    <t>Willow Beauty</t>
  </si>
  <si>
    <t>70.265</t>
  </si>
  <si>
    <t>Alcis repandata</t>
  </si>
  <si>
    <t>Mottled Beauty</t>
  </si>
  <si>
    <t>70.270</t>
  </si>
  <si>
    <t>Ectropis crepuscularia</t>
  </si>
  <si>
    <t>Engrailed</t>
  </si>
  <si>
    <t>70.276</t>
  </si>
  <si>
    <t>Bupalus piniaria</t>
  </si>
  <si>
    <t>Bordered White</t>
  </si>
  <si>
    <t>70.277</t>
  </si>
  <si>
    <t>Cabera pusaria</t>
  </si>
  <si>
    <t>Common White Wave</t>
  </si>
  <si>
    <t>70.278</t>
  </si>
  <si>
    <t>Cabera exanthemata</t>
  </si>
  <si>
    <t>Common Wave</t>
  </si>
  <si>
    <t>70.279</t>
  </si>
  <si>
    <t>Lomographa bimaculata</t>
  </si>
  <si>
    <t>White-pinion Spotted</t>
  </si>
  <si>
    <t>70.280</t>
  </si>
  <si>
    <t>Lomographa temerata</t>
  </si>
  <si>
    <t>Clouded Silver</t>
  </si>
  <si>
    <t>70.282</t>
  </si>
  <si>
    <t>Theria primaria</t>
  </si>
  <si>
    <t>Early Moth</t>
  </si>
  <si>
    <t>70.283</t>
  </si>
  <si>
    <t>Campaea margaritaria</t>
  </si>
  <si>
    <t>Light Emerald</t>
  </si>
  <si>
    <t>70.284</t>
  </si>
  <si>
    <t>Hylaea fasciaria</t>
  </si>
  <si>
    <t>Barred Red</t>
  </si>
  <si>
    <t>70.288</t>
  </si>
  <si>
    <t>Cleorodes lichenaria</t>
  </si>
  <si>
    <t>Brussels Lace</t>
  </si>
  <si>
    <t>70.294</t>
  </si>
  <si>
    <t>Aspitates ochrearia</t>
  </si>
  <si>
    <t>Yellow Belle</t>
  </si>
  <si>
    <t>70.297</t>
  </si>
  <si>
    <t>Pseudoterpna pruinata</t>
  </si>
  <si>
    <t>Grass Emerald</t>
  </si>
  <si>
    <t>70.299</t>
  </si>
  <si>
    <t>Geometra papilionaria</t>
  </si>
  <si>
    <t>Large Emerald</t>
  </si>
  <si>
    <t>70.302</t>
  </si>
  <si>
    <t>Hemistola chrysoprasaria</t>
  </si>
  <si>
    <t>Small Emerald</t>
  </si>
  <si>
    <t>70.305</t>
  </si>
  <si>
    <t>Hemithea aestivaria</t>
  </si>
  <si>
    <t>Common Emerald</t>
  </si>
  <si>
    <t>71.003</t>
  </si>
  <si>
    <t>Cerura vinula</t>
  </si>
  <si>
    <t>Puss Moth</t>
  </si>
  <si>
    <t>71.005</t>
  </si>
  <si>
    <t>Furcula furcula</t>
  </si>
  <si>
    <t>Sallow Kitten</t>
  </si>
  <si>
    <t>71.009</t>
  </si>
  <si>
    <t>Stauropus fagi</t>
  </si>
  <si>
    <t>Lobster Moth</t>
  </si>
  <si>
    <t>71.011</t>
  </si>
  <si>
    <t>Drymonia ruficornis</t>
  </si>
  <si>
    <t>Lunar Marbled Brown</t>
  </si>
  <si>
    <t>71.012</t>
  </si>
  <si>
    <t>Notodonta dromedarius</t>
  </si>
  <si>
    <t>Iron Prominent</t>
  </si>
  <si>
    <t>71.013</t>
  </si>
  <si>
    <t>Notodonta ziczac</t>
  </si>
  <si>
    <t>Pebble Prominent</t>
  </si>
  <si>
    <t>71.016</t>
  </si>
  <si>
    <t>Peridea anceps</t>
  </si>
  <si>
    <t>Great Prominent</t>
  </si>
  <si>
    <t>71.017</t>
  </si>
  <si>
    <t>Pheosia tremula</t>
  </si>
  <si>
    <t>Swallow Prominent</t>
  </si>
  <si>
    <t>71.018</t>
  </si>
  <si>
    <t>Pheosia gnoma</t>
  </si>
  <si>
    <t>Lesser Swallow Prominent</t>
  </si>
  <si>
    <t>71.020</t>
  </si>
  <si>
    <t>Pterostoma palpina</t>
  </si>
  <si>
    <t>Pale Prominent</t>
  </si>
  <si>
    <t>71.021</t>
  </si>
  <si>
    <t>Ptilodon capucina</t>
  </si>
  <si>
    <t>Coxcomb Prominent</t>
  </si>
  <si>
    <t>71.025</t>
  </si>
  <si>
    <t>Phalera bucephala</t>
  </si>
  <si>
    <t>Buff-tip</t>
  </si>
  <si>
    <t>71.027</t>
  </si>
  <si>
    <t>Clostera curtula</t>
  </si>
  <si>
    <t>Chocolate-tip</t>
  </si>
  <si>
    <t>72.001</t>
  </si>
  <si>
    <t>Scoliopteryx libatrix</t>
  </si>
  <si>
    <t>Herald</t>
  </si>
  <si>
    <t>72.002</t>
  </si>
  <si>
    <t>Rivula sericealis</t>
  </si>
  <si>
    <t>Straw Dot</t>
  </si>
  <si>
    <t>72.003</t>
  </si>
  <si>
    <t>Hypena proboscidalis</t>
  </si>
  <si>
    <t>Snout</t>
  </si>
  <si>
    <t>72.010</t>
  </si>
  <si>
    <t>Lymantria monacha</t>
  </si>
  <si>
    <t>Black Arches</t>
  </si>
  <si>
    <t>72.012</t>
  </si>
  <si>
    <t>Euproctis chrysorrhoea</t>
  </si>
  <si>
    <t>Brown-tail</t>
  </si>
  <si>
    <t>72.013</t>
  </si>
  <si>
    <t>Euproctis similis</t>
  </si>
  <si>
    <t>Yellow-tail</t>
  </si>
  <si>
    <t>72.015</t>
  </si>
  <si>
    <t>Calliteara pudibunda</t>
  </si>
  <si>
    <t>Pale Tussock</t>
  </si>
  <si>
    <t>72.017</t>
  </si>
  <si>
    <t>Orgyia antiqua</t>
  </si>
  <si>
    <t>Vapourer</t>
  </si>
  <si>
    <t>72.019</t>
  </si>
  <si>
    <t>Spilosoma lutea</t>
  </si>
  <si>
    <t>Buff Ermine</t>
  </si>
  <si>
    <t>72.020</t>
  </si>
  <si>
    <t>Spilosoma lubricipeda</t>
  </si>
  <si>
    <t>White Ermine</t>
  </si>
  <si>
    <t>72.022</t>
  </si>
  <si>
    <t>Diaphora mendica</t>
  </si>
  <si>
    <t>Muslin Moth</t>
  </si>
  <si>
    <t>72.024</t>
  </si>
  <si>
    <t>Phragmatobia fuliginosa</t>
  </si>
  <si>
    <t>Ruby Tiger</t>
  </si>
  <si>
    <t>72.026</t>
  </si>
  <si>
    <t>Arctia caja</t>
  </si>
  <si>
    <t>Garden Tiger</t>
  </si>
  <si>
    <t>72.027</t>
  </si>
  <si>
    <t>Arctia villica</t>
  </si>
  <si>
    <t>Cream-spot Tiger</t>
  </si>
  <si>
    <t>72.029</t>
  </si>
  <si>
    <t>Callimorpha dominula</t>
  </si>
  <si>
    <t>Scarlet Tiger</t>
  </si>
  <si>
    <t>72.030</t>
  </si>
  <si>
    <t>Euplagia quadripunctaria</t>
  </si>
  <si>
    <t>Jersey Tiger</t>
  </si>
  <si>
    <t>72.031</t>
  </si>
  <si>
    <t>Tyria jacobaeae</t>
  </si>
  <si>
    <t>Cinnabar</t>
  </si>
  <si>
    <t>72.035</t>
  </si>
  <si>
    <t>Miltochrista miniata</t>
  </si>
  <si>
    <t>Rosy Footman</t>
  </si>
  <si>
    <t>72.036</t>
  </si>
  <si>
    <t>Nudaria mundana</t>
  </si>
  <si>
    <t>Muslin Footman</t>
  </si>
  <si>
    <t>72.041</t>
  </si>
  <si>
    <t>Lithosia quadra</t>
  </si>
  <si>
    <t>Four-spotted Footman</t>
  </si>
  <si>
    <t>72.042</t>
  </si>
  <si>
    <t>Atolmis rubricollis</t>
  </si>
  <si>
    <t>Red-necked Footman</t>
  </si>
  <si>
    <t>72.043</t>
  </si>
  <si>
    <t>Eilema depressa</t>
  </si>
  <si>
    <t>Buff Footman</t>
  </si>
  <si>
    <t>72.044</t>
  </si>
  <si>
    <t>Eilema griseola</t>
  </si>
  <si>
    <t>Dingy Footman</t>
  </si>
  <si>
    <t>72.045</t>
  </si>
  <si>
    <t>Eilema lurideola</t>
  </si>
  <si>
    <t>Common Footman</t>
  </si>
  <si>
    <t>72.046</t>
  </si>
  <si>
    <t>Eilema complana</t>
  </si>
  <si>
    <t>Scarce Footman</t>
  </si>
  <si>
    <t>72.047</t>
  </si>
  <si>
    <t>Eilema caniola</t>
  </si>
  <si>
    <t>Hoary Footman</t>
  </si>
  <si>
    <t>72.049</t>
  </si>
  <si>
    <t>Eilema sororcula</t>
  </si>
  <si>
    <t>Orange Footman</t>
  </si>
  <si>
    <t>72.053</t>
  </si>
  <si>
    <t>Herminia tarsipennalis</t>
  </si>
  <si>
    <t>Fan-foot</t>
  </si>
  <si>
    <t>72.055</t>
  </si>
  <si>
    <t>Herminia grisealis</t>
  </si>
  <si>
    <t>Small Fan-foot</t>
  </si>
  <si>
    <t>72.061</t>
  </si>
  <si>
    <t>Schrankia costaestrigalis</t>
  </si>
  <si>
    <t>Pinion-streaked Snout</t>
  </si>
  <si>
    <t>72.069</t>
  </si>
  <si>
    <t>Laspeyria flexula</t>
  </si>
  <si>
    <t>Beautiful Hook-tip</t>
  </si>
  <si>
    <t>72.078</t>
  </si>
  <si>
    <t>Catocala nupta</t>
  </si>
  <si>
    <t>Red Underwing</t>
  </si>
  <si>
    <t>73.001</t>
  </si>
  <si>
    <t>Abrostola tripartita</t>
  </si>
  <si>
    <t>Spectacle</t>
  </si>
  <si>
    <t>73.002</t>
  </si>
  <si>
    <t>Abrostola triplasia</t>
  </si>
  <si>
    <t>Dark Spectacle</t>
  </si>
  <si>
    <t>73.012</t>
  </si>
  <si>
    <t>Diachrysia chrysitis</t>
  </si>
  <si>
    <t>Burnished Brass</t>
  </si>
  <si>
    <t>73.014</t>
  </si>
  <si>
    <t>Polychrysia moneta</t>
  </si>
  <si>
    <t>Golden Plusia</t>
  </si>
  <si>
    <t>73.015</t>
  </si>
  <si>
    <t>Autographa gamma</t>
  </si>
  <si>
    <t>Silver Y</t>
  </si>
  <si>
    <t>73.016</t>
  </si>
  <si>
    <t>Autographa pulchrina</t>
  </si>
  <si>
    <t>Beautiful Golden Y</t>
  </si>
  <si>
    <t>73.017</t>
  </si>
  <si>
    <t>Autographa jota</t>
  </si>
  <si>
    <t>Plain Golden Y</t>
  </si>
  <si>
    <t>73.018</t>
  </si>
  <si>
    <t>Autographa bractea</t>
  </si>
  <si>
    <t>Gold Spangle</t>
  </si>
  <si>
    <t>73.022</t>
  </si>
  <si>
    <t>Plusia festucae</t>
  </si>
  <si>
    <t>Gold Spot</t>
  </si>
  <si>
    <t>73.023</t>
  </si>
  <si>
    <t>Plusia putnami</t>
  </si>
  <si>
    <t>Lempke's Gold Spot</t>
  </si>
  <si>
    <t>73.024</t>
  </si>
  <si>
    <t>Protodeltote pygarga</t>
  </si>
  <si>
    <t>Marbled White Spot</t>
  </si>
  <si>
    <t>73.032</t>
  </si>
  <si>
    <t>Colocasia coryli</t>
  </si>
  <si>
    <t>Nut-tree Tussock</t>
  </si>
  <si>
    <t>73.033</t>
  </si>
  <si>
    <t>Diloba caeruleocephala</t>
  </si>
  <si>
    <t>Figure of Eight</t>
  </si>
  <si>
    <t>73.037X</t>
  </si>
  <si>
    <t>Acronicta tridens/psi</t>
  </si>
  <si>
    <t>Dark Dagger / Grey Dagger</t>
  </si>
  <si>
    <t>2284x</t>
  </si>
  <si>
    <t>73.039</t>
  </si>
  <si>
    <t>Acronicta aceris</t>
  </si>
  <si>
    <t>Sycamore</t>
  </si>
  <si>
    <t>73.040</t>
  </si>
  <si>
    <t>Acronicta leporina</t>
  </si>
  <si>
    <t>Miller</t>
  </si>
  <si>
    <t>73.045</t>
  </si>
  <si>
    <t>Acronicta rumicis</t>
  </si>
  <si>
    <t>Knot Grass</t>
  </si>
  <si>
    <t>73.046</t>
  </si>
  <si>
    <t>Subacronicta megacephala</t>
  </si>
  <si>
    <t>Poplar Grey</t>
  </si>
  <si>
    <t>73.047</t>
  </si>
  <si>
    <t>Craniophora ligustri</t>
  </si>
  <si>
    <t>Coronet</t>
  </si>
  <si>
    <t>73.052</t>
  </si>
  <si>
    <t>Cucullia umbratica</t>
  </si>
  <si>
    <t>Shark</t>
  </si>
  <si>
    <t>73.058</t>
  </si>
  <si>
    <t>Cucullia verbasci</t>
  </si>
  <si>
    <t>Mullein</t>
  </si>
  <si>
    <t>73.061</t>
  </si>
  <si>
    <t>Stilbia anomala</t>
  </si>
  <si>
    <t>Anomalous</t>
  </si>
  <si>
    <t>73.062X</t>
  </si>
  <si>
    <t>Amphipyra pyramidea/berbera</t>
  </si>
  <si>
    <t>Copper Underwing agg.</t>
  </si>
  <si>
    <t>2297x</t>
  </si>
  <si>
    <t>73.064</t>
  </si>
  <si>
    <t>Amphipyra tragopoginis</t>
  </si>
  <si>
    <t>Mouse Moth</t>
  </si>
  <si>
    <t>Asteroscopus sphinx</t>
  </si>
  <si>
    <t>Sprawler</t>
  </si>
  <si>
    <t>73.068</t>
  </si>
  <si>
    <t>Allophyes oxyacanthae</t>
  </si>
  <si>
    <t>Green-brindled Crescent</t>
  </si>
  <si>
    <t>73.069</t>
  </si>
  <si>
    <t>Xylocampa areola</t>
  </si>
  <si>
    <t>Early Grey</t>
  </si>
  <si>
    <t>73.082</t>
  </si>
  <si>
    <t>Cryphia algae</t>
  </si>
  <si>
    <t>Tree-lichen Beauty</t>
  </si>
  <si>
    <t>73.084</t>
  </si>
  <si>
    <t>Bryophila domestica</t>
  </si>
  <si>
    <t>Marbled Beauty</t>
  </si>
  <si>
    <t>73.085</t>
  </si>
  <si>
    <t>Bryopsis muralis</t>
  </si>
  <si>
    <t>Marbled Green</t>
  </si>
  <si>
    <t>73.092</t>
  </si>
  <si>
    <t>Caradrina morpheus</t>
  </si>
  <si>
    <t>Mottled Rustic</t>
  </si>
  <si>
    <t>73.093</t>
  </si>
  <si>
    <t>Caradrina kadenii</t>
  </si>
  <si>
    <t>Clancy's Rustic</t>
  </si>
  <si>
    <t>2387a</t>
  </si>
  <si>
    <t>73.095</t>
  </si>
  <si>
    <t>Caradrina clavipalpis</t>
  </si>
  <si>
    <t>Pale Mottled Willow</t>
  </si>
  <si>
    <t>73.096X</t>
  </si>
  <si>
    <t>Hoplodrina octogenaria/blanda</t>
  </si>
  <si>
    <t>Uncertain/Rustic agg.</t>
  </si>
  <si>
    <t>2381x</t>
  </si>
  <si>
    <t>73.099</t>
  </si>
  <si>
    <t>Hoplodrina ambigua</t>
  </si>
  <si>
    <t>Vine's Rustic</t>
  </si>
  <si>
    <t>73.101</t>
  </si>
  <si>
    <t>Charanyca trigrammica</t>
  </si>
  <si>
    <t>Treble Lines</t>
  </si>
  <si>
    <t>73.102</t>
  </si>
  <si>
    <t>Rusina ferruginea</t>
  </si>
  <si>
    <t>Brown Rustic</t>
  </si>
  <si>
    <t>73.105</t>
  </si>
  <si>
    <t>Dypterygia scabriuscula</t>
  </si>
  <si>
    <t>Bird's Wing</t>
  </si>
  <si>
    <t>73.106</t>
  </si>
  <si>
    <t>Trachea atriplicis</t>
  </si>
  <si>
    <t>Orache Moth</t>
  </si>
  <si>
    <t>73.107</t>
  </si>
  <si>
    <t>Mormo maura</t>
  </si>
  <si>
    <t>Old Lady</t>
  </si>
  <si>
    <t>73.109</t>
  </si>
  <si>
    <t>Thalpophila matura</t>
  </si>
  <si>
    <t>Straw Underwing</t>
  </si>
  <si>
    <t>73.113</t>
  </si>
  <si>
    <t>Phlogophora meticulosa</t>
  </si>
  <si>
    <t>Angle Shades</t>
  </si>
  <si>
    <t>73.114</t>
  </si>
  <si>
    <t>Euplexia lucipara</t>
  </si>
  <si>
    <t>Small Angle Shades</t>
  </si>
  <si>
    <t>73.119</t>
  </si>
  <si>
    <t>Helotropha leucostigma</t>
  </si>
  <si>
    <t>Crescent</t>
  </si>
  <si>
    <t>73.120</t>
  </si>
  <si>
    <t>Eremobia ochroleuca</t>
  </si>
  <si>
    <t>Dusky Sallow</t>
  </si>
  <si>
    <t>73.121</t>
  </si>
  <si>
    <t>Gortyna flavago</t>
  </si>
  <si>
    <t>Frosted Orange</t>
  </si>
  <si>
    <t>73.123</t>
  </si>
  <si>
    <t>Hydraecia micacea</t>
  </si>
  <si>
    <t>Rosy Rustic</t>
  </si>
  <si>
    <t>73.131</t>
  </si>
  <si>
    <t>Luperina testacea</t>
  </si>
  <si>
    <t>Flounced Rustic</t>
  </si>
  <si>
    <t>73.134</t>
  </si>
  <si>
    <t>Rhizedra lutosa</t>
  </si>
  <si>
    <t>Large Wainscot</t>
  </si>
  <si>
    <t>73.136</t>
  </si>
  <si>
    <t>Nonagria typhae</t>
  </si>
  <si>
    <t>Bulrush Wainscot</t>
  </si>
  <si>
    <t>73.137</t>
  </si>
  <si>
    <t>Arenostola phragmitidis</t>
  </si>
  <si>
    <t>Fen Wainscot</t>
  </si>
  <si>
    <t>73.144</t>
  </si>
  <si>
    <t>Denticucullus pygmina</t>
  </si>
  <si>
    <t>Small Wainscot</t>
  </si>
  <si>
    <t>73.147</t>
  </si>
  <si>
    <t>Photedes minima</t>
  </si>
  <si>
    <t>Small Dotted Buff</t>
  </si>
  <si>
    <t>73.154</t>
  </si>
  <si>
    <t>Apamea remissa</t>
  </si>
  <si>
    <t>Dusky Brocade</t>
  </si>
  <si>
    <t>73.155</t>
  </si>
  <si>
    <t>Apamea epomidion</t>
  </si>
  <si>
    <t>Clouded Brindle</t>
  </si>
  <si>
    <t>73.156</t>
  </si>
  <si>
    <t>Apamea crenata</t>
  </si>
  <si>
    <t>Clouded-bordered Brindle</t>
  </si>
  <si>
    <t>73.157</t>
  </si>
  <si>
    <t>Apamea anceps</t>
  </si>
  <si>
    <t>Large Nutmeg</t>
  </si>
  <si>
    <t>73.158</t>
  </si>
  <si>
    <t>Apamea sordens</t>
  </si>
  <si>
    <t>Rustic Shoulder-knot</t>
  </si>
  <si>
    <t>73.159</t>
  </si>
  <si>
    <t>Apamea unanimis</t>
  </si>
  <si>
    <t>Small Clouded Brindle</t>
  </si>
  <si>
    <t>73.160</t>
  </si>
  <si>
    <t>Apamea scolopacina</t>
  </si>
  <si>
    <t>Slender Brindle</t>
  </si>
  <si>
    <t>73.162</t>
  </si>
  <si>
    <t>Apamea monoglypha</t>
  </si>
  <si>
    <t>Dark Arches</t>
  </si>
  <si>
    <t>73.163</t>
  </si>
  <si>
    <t>Apamea lithoxylaea</t>
  </si>
  <si>
    <t>Light Arches</t>
  </si>
  <si>
    <t>73.168</t>
  </si>
  <si>
    <t>Lateroligia ophiogramma</t>
  </si>
  <si>
    <t>Double Lobed</t>
  </si>
  <si>
    <t>73.169X</t>
  </si>
  <si>
    <t>Mesapamea secalis agg.</t>
  </si>
  <si>
    <t>Common Rustic agg.</t>
  </si>
  <si>
    <t>2343x</t>
  </si>
  <si>
    <t>73.171</t>
  </si>
  <si>
    <t>Litoligia literosa</t>
  </si>
  <si>
    <t>Rosy Minor</t>
  </si>
  <si>
    <t>73.172</t>
  </si>
  <si>
    <t>Mesoligia furuncula</t>
  </si>
  <si>
    <t>Cloaked Minor</t>
  </si>
  <si>
    <t>73.173X</t>
  </si>
  <si>
    <t>Oligia strigilis agg.</t>
  </si>
  <si>
    <t>Marbled Minor agg.</t>
  </si>
  <si>
    <t>2337x</t>
  </si>
  <si>
    <t>73.176</t>
  </si>
  <si>
    <t>Oligia fasciuncula</t>
  </si>
  <si>
    <t>Middle-barred Minor</t>
  </si>
  <si>
    <t>73.178</t>
  </si>
  <si>
    <t>Leucochlaena oditis</t>
  </si>
  <si>
    <t>Beautiful Gothic</t>
  </si>
  <si>
    <t>73.179</t>
  </si>
  <si>
    <t>Tiliacea citrago</t>
  </si>
  <si>
    <t>Orange Sallow</t>
  </si>
  <si>
    <t>73.180</t>
  </si>
  <si>
    <t>Tiliacea aurago</t>
  </si>
  <si>
    <t>Barred Sallow</t>
  </si>
  <si>
    <t>73.181</t>
  </si>
  <si>
    <t>Xanthia togata</t>
  </si>
  <si>
    <t>Pink-barred Sallow</t>
  </si>
  <si>
    <t>73.182</t>
  </si>
  <si>
    <t>Cirrhia icteritia</t>
  </si>
  <si>
    <t>Sallow</t>
  </si>
  <si>
    <t>73.186</t>
  </si>
  <si>
    <t>Agrochola lychnidis</t>
  </si>
  <si>
    <t>Beaded Chestnut</t>
  </si>
  <si>
    <t>73.187</t>
  </si>
  <si>
    <t>Anchoscelis litura</t>
  </si>
  <si>
    <t>Brown-spot Pinion</t>
  </si>
  <si>
    <t>73.188</t>
  </si>
  <si>
    <t>Anchoscelis helvola</t>
  </si>
  <si>
    <t>Flounced Chestnut</t>
  </si>
  <si>
    <t>73.189</t>
  </si>
  <si>
    <t>Leptologia lota</t>
  </si>
  <si>
    <t>Red-line Quaker</t>
  </si>
  <si>
    <t>73.190</t>
  </si>
  <si>
    <t>Leptologia macilenta</t>
  </si>
  <si>
    <t>Yellow-line Quaker</t>
  </si>
  <si>
    <t>73.192</t>
  </si>
  <si>
    <t>Sunira circellaris</t>
  </si>
  <si>
    <t>Brick</t>
  </si>
  <si>
    <t>73.193</t>
  </si>
  <si>
    <t>Anchoscelis lunosa</t>
  </si>
  <si>
    <t>Lunar Underwing</t>
  </si>
  <si>
    <t>73.194</t>
  </si>
  <si>
    <t>Conistra vaccinii</t>
  </si>
  <si>
    <t>Chestnut</t>
  </si>
  <si>
    <t>73.195</t>
  </si>
  <si>
    <t>Conistra ligula</t>
  </si>
  <si>
    <t>Dark Chestnut</t>
  </si>
  <si>
    <t>73.201</t>
  </si>
  <si>
    <t>Lithophane socia</t>
  </si>
  <si>
    <t>Pale Pinion</t>
  </si>
  <si>
    <t>73.202</t>
  </si>
  <si>
    <t>Lithophane ornitopus</t>
  </si>
  <si>
    <t>Grey Shoulder-knot</t>
  </si>
  <si>
    <t>73.206</t>
  </si>
  <si>
    <t>Lithophane leautieri</t>
  </si>
  <si>
    <t>Blair's Shoulder-knot</t>
  </si>
  <si>
    <t>73.209</t>
  </si>
  <si>
    <t>Xylena vetusta</t>
  </si>
  <si>
    <t>Red Sword-grass</t>
  </si>
  <si>
    <t>73.210</t>
  </si>
  <si>
    <t>Eupsilia transversa</t>
  </si>
  <si>
    <t>Satellite</t>
  </si>
  <si>
    <t>73.216</t>
  </si>
  <si>
    <t>Cosmia trapezina</t>
  </si>
  <si>
    <t>Dun-bar</t>
  </si>
  <si>
    <t>73.217</t>
  </si>
  <si>
    <t>Cosmia pyralina</t>
  </si>
  <si>
    <t>Lunar-spotted Pinion</t>
  </si>
  <si>
    <t>73.219</t>
  </si>
  <si>
    <t>Atethmia centrago</t>
  </si>
  <si>
    <t>Centre-barred Sallow</t>
  </si>
  <si>
    <t>73.220</t>
  </si>
  <si>
    <t>Brachylomia viminalis</t>
  </si>
  <si>
    <t>Minor Shoulder-knot</t>
  </si>
  <si>
    <t>73.221</t>
  </si>
  <si>
    <t>Parastichtis suspecta</t>
  </si>
  <si>
    <t>Suspected</t>
  </si>
  <si>
    <t>73.223</t>
  </si>
  <si>
    <t>Dryobota labecula</t>
  </si>
  <si>
    <t>Oak Rustic</t>
  </si>
  <si>
    <t>2246a</t>
  </si>
  <si>
    <t>73.224</t>
  </si>
  <si>
    <t>Griposia aprilina</t>
  </si>
  <si>
    <t>Merveille du Jour</t>
  </si>
  <si>
    <t>73.225</t>
  </si>
  <si>
    <t>Dryobotodes eremita</t>
  </si>
  <si>
    <t>Brindled Green</t>
  </si>
  <si>
    <t>73.228</t>
  </si>
  <si>
    <t>Antitype chi</t>
  </si>
  <si>
    <t>Grey Chi</t>
  </si>
  <si>
    <t>73.229</t>
  </si>
  <si>
    <t>Trigonophora flammea</t>
  </si>
  <si>
    <t>Flame Brocade</t>
  </si>
  <si>
    <t>73.230</t>
  </si>
  <si>
    <t>Aporophyla australis</t>
  </si>
  <si>
    <t>Feathered Brindle</t>
  </si>
  <si>
    <t>73.231</t>
  </si>
  <si>
    <t>Aporophyla lutulenta</t>
  </si>
  <si>
    <t>Deep-brown Dart</t>
  </si>
  <si>
    <t>73.233</t>
  </si>
  <si>
    <t>Aporophyla nigra</t>
  </si>
  <si>
    <t>Black Rustic</t>
  </si>
  <si>
    <t>73.234</t>
  </si>
  <si>
    <t>Dasypolia templi</t>
  </si>
  <si>
    <t>Brindled Ochre</t>
  </si>
  <si>
    <t>73.235</t>
  </si>
  <si>
    <t>Polymixis lichenea</t>
  </si>
  <si>
    <t>Feathered Ranunculus</t>
  </si>
  <si>
    <t>73.237</t>
  </si>
  <si>
    <t>Polymixis flavicincta</t>
  </si>
  <si>
    <t>Large Ranunculus</t>
  </si>
  <si>
    <t>73.238</t>
  </si>
  <si>
    <t>Mniotype adusta</t>
  </si>
  <si>
    <t>Dark Brocade</t>
  </si>
  <si>
    <t>73.241</t>
  </si>
  <si>
    <t>Panolis flammea</t>
  </si>
  <si>
    <t>Pine Beauty</t>
  </si>
  <si>
    <t>73.242</t>
  </si>
  <si>
    <t>Orthosia incerta</t>
  </si>
  <si>
    <t>Clouded Drab</t>
  </si>
  <si>
    <t>73.244</t>
  </si>
  <si>
    <t>Orthosia cerasi</t>
  </si>
  <si>
    <t>Common Quaker</t>
  </si>
  <si>
    <t>73.245</t>
  </si>
  <si>
    <t>Orthosia cruda</t>
  </si>
  <si>
    <t>Small Quaker</t>
  </si>
  <si>
    <t>73.247</t>
  </si>
  <si>
    <t>Orthosia gracilis</t>
  </si>
  <si>
    <t>Powdered Quaker</t>
  </si>
  <si>
    <t>73.249</t>
  </si>
  <si>
    <t>Orthosia gothica</t>
  </si>
  <si>
    <t>Hebrew Character</t>
  </si>
  <si>
    <t>73.250</t>
  </si>
  <si>
    <t>Anorthoa munda</t>
  </si>
  <si>
    <t>Twin-spotted Quaker</t>
  </si>
  <si>
    <t>73.252</t>
  </si>
  <si>
    <t>Tholera cespitis</t>
  </si>
  <si>
    <t>Hedge Rustic</t>
  </si>
  <si>
    <t>73.253</t>
  </si>
  <si>
    <t>Tholera decimalis</t>
  </si>
  <si>
    <t>Feathered Gothic</t>
  </si>
  <si>
    <t>73.254</t>
  </si>
  <si>
    <t>Cerapteryx graminis</t>
  </si>
  <si>
    <t>Antler Moth</t>
  </si>
  <si>
    <t>73.255</t>
  </si>
  <si>
    <t>Anarta trifolii</t>
  </si>
  <si>
    <t>Nutmeg</t>
  </si>
  <si>
    <t>73.261</t>
  </si>
  <si>
    <t>Polia nebulosa</t>
  </si>
  <si>
    <t>Grey Arches</t>
  </si>
  <si>
    <t>73.263</t>
  </si>
  <si>
    <t>Lacanobia w-latinum</t>
  </si>
  <si>
    <t>Light Brocade</t>
  </si>
  <si>
    <t>73.264</t>
  </si>
  <si>
    <t>Lacanobia thalassina</t>
  </si>
  <si>
    <t>Pale-shouldered Brocade</t>
  </si>
  <si>
    <t>73.267</t>
  </si>
  <si>
    <t>Lacanobia oleracea</t>
  </si>
  <si>
    <t>Bright-line Brown-eye</t>
  </si>
  <si>
    <t>73.270</t>
  </si>
  <si>
    <t>Melanchra persicariae</t>
  </si>
  <si>
    <t>Dot Moth</t>
  </si>
  <si>
    <t>73.271</t>
  </si>
  <si>
    <t>Ceramica pisi</t>
  </si>
  <si>
    <t>Broom Moth</t>
  </si>
  <si>
    <t>73.273</t>
  </si>
  <si>
    <t>Hada plebeja</t>
  </si>
  <si>
    <t>Shears</t>
  </si>
  <si>
    <t>73.274</t>
  </si>
  <si>
    <t>Mamestra brassicae</t>
  </si>
  <si>
    <t>Cabbage Moth</t>
  </si>
  <si>
    <t>73.276</t>
  </si>
  <si>
    <t>Sideridis rivularis</t>
  </si>
  <si>
    <t>Campion</t>
  </si>
  <si>
    <t>73.278</t>
  </si>
  <si>
    <t>Conisania andalusica</t>
  </si>
  <si>
    <t>Barrett's Marbled Coronet</t>
  </si>
  <si>
    <t>73.279</t>
  </si>
  <si>
    <t>Hecatera bicolorata</t>
  </si>
  <si>
    <t>Broad-barred White</t>
  </si>
  <si>
    <t>73.281</t>
  </si>
  <si>
    <t>Hadena bicruris</t>
  </si>
  <si>
    <t>Lychnis</t>
  </si>
  <si>
    <t>73.282</t>
  </si>
  <si>
    <t>Hadena compta</t>
  </si>
  <si>
    <t>Varied Coronet</t>
  </si>
  <si>
    <t>73.283</t>
  </si>
  <si>
    <t>Hadena confusa</t>
  </si>
  <si>
    <t>Marbled Coronet</t>
  </si>
  <si>
    <t>73.286</t>
  </si>
  <si>
    <t>Hadena perplexa</t>
  </si>
  <si>
    <t>Tawny Shears</t>
  </si>
  <si>
    <t>73.288</t>
  </si>
  <si>
    <t>Mythimna turca</t>
  </si>
  <si>
    <t>Double Line</t>
  </si>
  <si>
    <t>73.290</t>
  </si>
  <si>
    <t>Mythimna conigera</t>
  </si>
  <si>
    <t>Brown-line Bright-eye</t>
  </si>
  <si>
    <t>73.291</t>
  </si>
  <si>
    <t>Mythimna pallens</t>
  </si>
  <si>
    <t>Common Wainscot</t>
  </si>
  <si>
    <t>73.293</t>
  </si>
  <si>
    <t>Mythimna impura</t>
  </si>
  <si>
    <t>Smoky Wainscot</t>
  </si>
  <si>
    <t>73.295</t>
  </si>
  <si>
    <t>Mythimna vitellina</t>
  </si>
  <si>
    <t>Delicate</t>
  </si>
  <si>
    <t>73.296</t>
  </si>
  <si>
    <t>Mythimna unipuncta</t>
  </si>
  <si>
    <t>White-speck</t>
  </si>
  <si>
    <t>73.297</t>
  </si>
  <si>
    <t>Mythimna albipuncta</t>
  </si>
  <si>
    <t>White-point</t>
  </si>
  <si>
    <t>73.298</t>
  </si>
  <si>
    <t>Mythimna ferrago</t>
  </si>
  <si>
    <t>Clay</t>
  </si>
  <si>
    <t>73.300</t>
  </si>
  <si>
    <t>Mythimna l-album</t>
  </si>
  <si>
    <t>L-album Wainscot</t>
  </si>
  <si>
    <t>73.301</t>
  </si>
  <si>
    <t>Leucania comma</t>
  </si>
  <si>
    <t>Shoulder-striped Wainscot</t>
  </si>
  <si>
    <t>73.313</t>
  </si>
  <si>
    <t>Euxoa tritici</t>
  </si>
  <si>
    <t>White-line Dart</t>
  </si>
  <si>
    <t>73.314</t>
  </si>
  <si>
    <t>Euxoa nigricans</t>
  </si>
  <si>
    <t>Garden Dart</t>
  </si>
  <si>
    <t>73.315</t>
  </si>
  <si>
    <t>Agrotis bigramma</t>
  </si>
  <si>
    <t>Great Dart</t>
  </si>
  <si>
    <t>73.317</t>
  </si>
  <si>
    <t>Agrotis exclamationis</t>
  </si>
  <si>
    <t>Heart and Dart</t>
  </si>
  <si>
    <t>73.319</t>
  </si>
  <si>
    <t>Agrotis segetum</t>
  </si>
  <si>
    <t>Turnip Moth</t>
  </si>
  <si>
    <t>73.320</t>
  </si>
  <si>
    <t>Agrotis clavis</t>
  </si>
  <si>
    <t>Heart and Club</t>
  </si>
  <si>
    <t>73.322</t>
  </si>
  <si>
    <t>Agrotis vestigialis</t>
  </si>
  <si>
    <t>Archer's Dart</t>
  </si>
  <si>
    <t>73.324</t>
  </si>
  <si>
    <t>Agrotis trux</t>
  </si>
  <si>
    <t>Crescent Dart</t>
  </si>
  <si>
    <t>73.325</t>
  </si>
  <si>
    <t>Agrotis puta</t>
  </si>
  <si>
    <t>Shuttle-shaped Dart</t>
  </si>
  <si>
    <t>73.327</t>
  </si>
  <si>
    <t>Agrotis ipsilon</t>
  </si>
  <si>
    <t>Dark Sword-grass</t>
  </si>
  <si>
    <t>73.328</t>
  </si>
  <si>
    <t>Axylia putris</t>
  </si>
  <si>
    <t>Flame</t>
  </si>
  <si>
    <t>73.329</t>
  </si>
  <si>
    <t>Ochropleura plecta</t>
  </si>
  <si>
    <t>Flame Shoulder</t>
  </si>
  <si>
    <t>73.332</t>
  </si>
  <si>
    <t>Diarsia brunnea</t>
  </si>
  <si>
    <t>Purple Clay</t>
  </si>
  <si>
    <t>73.333</t>
  </si>
  <si>
    <t>Diarsia mendica</t>
  </si>
  <si>
    <t>Ingrailed Clay</t>
  </si>
  <si>
    <t>73.334</t>
  </si>
  <si>
    <t>Diarsia rubi</t>
  </si>
  <si>
    <t>Small Square-spot</t>
  </si>
  <si>
    <t>73.336</t>
  </si>
  <si>
    <t>Cerastis rubricosa</t>
  </si>
  <si>
    <t>Red Chestnut</t>
  </si>
  <si>
    <t>73.338</t>
  </si>
  <si>
    <t>Lycophotia porphyrea</t>
  </si>
  <si>
    <t>True Lover's Knot</t>
  </si>
  <si>
    <t>73.342</t>
  </si>
  <si>
    <t>Noctua pronuba</t>
  </si>
  <si>
    <t>Large Yellow Underwing</t>
  </si>
  <si>
    <t>73.343</t>
  </si>
  <si>
    <t>Noctua fimbriata</t>
  </si>
  <si>
    <t>Broad-bordered Yellow Underwing</t>
  </si>
  <si>
    <t>73.345</t>
  </si>
  <si>
    <t>Noctua comes</t>
  </si>
  <si>
    <t>Lesser Yellow Underwing</t>
  </si>
  <si>
    <t>73.346</t>
  </si>
  <si>
    <t>Noctua interjecta</t>
  </si>
  <si>
    <t>Least Yellow Underwing</t>
  </si>
  <si>
    <t>73.348</t>
  </si>
  <si>
    <t>Noctua janthe</t>
  </si>
  <si>
    <t>Lesser Broad-bordered Yellow Underwing</t>
  </si>
  <si>
    <t>73.351</t>
  </si>
  <si>
    <t>Graphiphora augur</t>
  </si>
  <si>
    <t>Double Dart</t>
  </si>
  <si>
    <t>73.352</t>
  </si>
  <si>
    <t>Anaplectoides prasina</t>
  </si>
  <si>
    <t>Green Arches</t>
  </si>
  <si>
    <t>73.353</t>
  </si>
  <si>
    <t>Xestia baja</t>
  </si>
  <si>
    <t>Dotted Clay</t>
  </si>
  <si>
    <t>73.355</t>
  </si>
  <si>
    <t>Xestia castanea</t>
  </si>
  <si>
    <t>Neglected Rustic</t>
  </si>
  <si>
    <t>73.357</t>
  </si>
  <si>
    <t>Xestia xanthographa</t>
  </si>
  <si>
    <t>Square-spot Rustic</t>
  </si>
  <si>
    <t>73.358</t>
  </si>
  <si>
    <t>Xestia sexstrigata</t>
  </si>
  <si>
    <t>Six-striped Rustic</t>
  </si>
  <si>
    <t>73.359</t>
  </si>
  <si>
    <t>Xestia c-nigrum</t>
  </si>
  <si>
    <t>Setaceous Hebrew Character</t>
  </si>
  <si>
    <t>73.360</t>
  </si>
  <si>
    <t>Xestia ditrapezium</t>
  </si>
  <si>
    <t>Triple-spotted Clay</t>
  </si>
  <si>
    <t>73.361</t>
  </si>
  <si>
    <t>Xestia triangulum</t>
  </si>
  <si>
    <t>Double Square-spot</t>
  </si>
  <si>
    <t>73.365</t>
  </si>
  <si>
    <t>Eugnorisma glareosa</t>
  </si>
  <si>
    <t>Autumnal Rustic</t>
  </si>
  <si>
    <t>73.366</t>
  </si>
  <si>
    <t>Eugnorisma depuncta</t>
  </si>
  <si>
    <t>Plain Clay</t>
  </si>
  <si>
    <t>73.368</t>
  </si>
  <si>
    <t>Naenia typica</t>
  </si>
  <si>
    <t>Gothic</t>
  </si>
  <si>
    <t>74.002</t>
  </si>
  <si>
    <t>Meganola albula</t>
  </si>
  <si>
    <t>Kent Black Arches</t>
  </si>
  <si>
    <t>74.003</t>
  </si>
  <si>
    <t>Nola cucullatella</t>
  </si>
  <si>
    <t>Short-cloaked Moth</t>
  </si>
  <si>
    <t>74.004</t>
  </si>
  <si>
    <t>Nola confusalis</t>
  </si>
  <si>
    <t>Least Black Arches</t>
  </si>
  <si>
    <t>74.008</t>
  </si>
  <si>
    <t>Pseudoips prasinana</t>
  </si>
  <si>
    <t>Green Silver-lines</t>
  </si>
  <si>
    <t>74.011</t>
  </si>
  <si>
    <t>Earias clorana</t>
  </si>
  <si>
    <t>Cream-bordered Green Pea</t>
  </si>
  <si>
    <t>If you wish, you may use this section under the main table to record species not listed in the main table.</t>
  </si>
  <si>
    <t>Data entered below will not be entered into the GMS database but may assist in future reviews of species lists.</t>
  </si>
  <si>
    <t>Vice county</t>
  </si>
  <si>
    <t>Entry</t>
  </si>
  <si>
    <t>No space</t>
  </si>
  <si>
    <t>Irish?</t>
  </si>
  <si>
    <t>Is it a number</t>
  </si>
  <si>
    <t>Integer</t>
  </si>
  <si>
    <t>In range</t>
  </si>
  <si>
    <t>Valid</t>
  </si>
  <si>
    <t>Comp Valid</t>
  </si>
  <si>
    <t>Grid ref</t>
  </si>
  <si>
    <t>1st char A-Z</t>
  </si>
  <si>
    <t>GB</t>
  </si>
  <si>
    <t>Irish</t>
  </si>
  <si>
    <t>6 or 8 figure?</t>
  </si>
  <si>
    <t>Reg or Count</t>
  </si>
  <si>
    <t>WM VC's</t>
  </si>
  <si>
    <t>36, 37, 38, 39, 40</t>
  </si>
  <si>
    <t>Region</t>
  </si>
  <si>
    <t>Numeric prefix?</t>
  </si>
  <si>
    <t>Column</t>
  </si>
  <si>
    <t>Numeric prefix 2?</t>
  </si>
  <si>
    <t>Region prefix</t>
  </si>
  <si>
    <t>Other</t>
  </si>
  <si>
    <t>ABH index</t>
  </si>
  <si>
    <t>ABH No.</t>
  </si>
  <si>
    <t>CI</t>
  </si>
  <si>
    <t>EE</t>
  </si>
  <si>
    <t>EM</t>
  </si>
  <si>
    <t>IR</t>
  </si>
  <si>
    <t>NE</t>
  </si>
  <si>
    <t>NW</t>
  </si>
  <si>
    <t>SC</t>
  </si>
  <si>
    <t>SE</t>
  </si>
  <si>
    <t>SW</t>
  </si>
  <si>
    <t>CY</t>
  </si>
  <si>
    <t>WM</t>
  </si>
  <si>
    <t>YH</t>
  </si>
  <si>
    <t>Live</t>
  </si>
  <si>
    <t>Amphipyra pyramidea agg.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</si>
</sst>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 yyyy"/>
    <numFmt numFmtId="165" formatCode=";;;"/>
    <numFmt numFmtId="166" formatCode="0_ ;\-0\ "/>
  </numFmts>
  <fonts count="20" x14ac:knownFonts="1">
    <font>
      <sz val="10"/>
      <name val="Arial"/>
      <family val="2"/>
      <charset val="1"/>
    </font>
    <font>
      <sz val="12"/>
      <name val="Arial"/>
      <family val="2"/>
      <charset val="1"/>
    </font>
    <font>
      <b/>
      <sz val="12"/>
      <name val="Arial"/>
      <family val="2"/>
      <charset val="1"/>
    </font>
    <font>
      <b/>
      <sz val="12"/>
      <color theme="6" tint="-0.249977111117893"/>
      <name val="Arial"/>
      <family val="2"/>
      <charset val="1"/>
    </font>
    <font>
      <sz val="12"/>
      <color theme="6" tint="-0.249977111117893"/>
      <name val="Arial"/>
      <family val="2"/>
      <charset val="1"/>
    </font>
    <font>
      <i/>
      <sz val="10"/>
      <name val="Arial"/>
      <family val="2"/>
      <charset val="1"/>
    </font>
    <font>
      <b/>
      <u/>
      <sz val="10"/>
      <color rgb="FF000000"/>
      <name val="Arial"/>
      <family val="2"/>
      <charset val="1"/>
    </font>
    <font>
      <b/>
      <sz val="11"/>
      <name val="Arial"/>
      <family val="2"/>
      <charset val="1"/>
    </font>
    <font>
      <b/>
      <sz val="10"/>
      <color rgb="FFFF0000"/>
      <name val="Arial"/>
      <family val="2"/>
      <charset val="1"/>
    </font>
    <font>
      <sz val="10"/>
      <color rgb="FFFF0000"/>
      <name val="Arial"/>
      <family val="2"/>
      <charset val="1"/>
    </font>
    <font>
      <b/>
      <sz val="10"/>
      <name val="Arial"/>
      <family val="2"/>
      <charset val="1"/>
    </font>
    <font>
      <b/>
      <sz val="10"/>
      <color rgb="FF000000"/>
      <name val="Arial"/>
      <family val="2"/>
      <charset val="1"/>
    </font>
    <font>
      <b/>
      <i/>
      <sz val="10"/>
      <name val="Arial"/>
      <family val="2"/>
      <charset val="1"/>
    </font>
    <font>
      <sz val="10"/>
      <color rgb="FF000000"/>
      <name val="Arial"/>
      <family val="2"/>
      <charset val="1"/>
    </font>
    <font>
      <i/>
      <sz val="10"/>
      <color rgb="FF000000"/>
      <name val="Arial"/>
      <family val="2"/>
      <charset val="1"/>
    </font>
    <font>
      <b/>
      <sz val="12"/>
      <color rgb="FFFF0000"/>
      <name val="Arial"/>
      <family val="2"/>
      <charset val="1"/>
    </font>
    <font>
      <sz val="12"/>
      <color rgb="FFFF0000"/>
      <name val="Arial"/>
      <family val="2"/>
      <charset val="1"/>
    </font>
    <font>
      <b/>
      <sz val="10"/>
      <color theme="0"/>
      <name val="Arial"/>
      <family val="2"/>
      <charset val="1"/>
    </font>
    <font>
      <sz val="10"/>
      <color theme="1"/>
      <name val="Arial"/>
      <family val="2"/>
      <charset val="1"/>
    </font>
    <font>
      <sz val="10"/>
      <name val="Arial"/>
      <family val="2"/>
      <charset val="1"/>
    </font>
  </fonts>
  <fills count="7">
    <fill>
      <patternFill patternType="none"/>
    </fill>
    <fill>
      <patternFill patternType="gray125"/>
    </fill>
    <fill>
      <patternFill patternType="solid">
        <fgColor rgb="FFFFFF00"/>
        <bgColor rgb="FFFFFF00"/>
      </patternFill>
    </fill>
    <fill>
      <patternFill patternType="solid">
        <fgColor rgb="FFFFFFFF"/>
        <bgColor rgb="FFFFFFCC"/>
      </patternFill>
    </fill>
    <fill>
      <patternFill patternType="solid">
        <fgColor rgb="FFBFBFBF"/>
        <bgColor rgb="FFD9D9D9"/>
      </patternFill>
    </fill>
    <fill>
      <patternFill patternType="solid">
        <fgColor rgb="FFCCFFCC"/>
        <bgColor rgb="FFCCFFFF"/>
      </patternFill>
    </fill>
    <fill>
      <patternFill patternType="solid">
        <fgColor theme="4"/>
        <bgColor rgb="FF808080"/>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s>
  <cellStyleXfs count="5">
    <xf numFmtId="0" fontId="0" fillId="0" borderId="0"/>
    <xf numFmtId="0" fontId="19" fillId="0" borderId="0"/>
    <xf numFmtId="0" fontId="19" fillId="0" borderId="0"/>
    <xf numFmtId="0" fontId="19" fillId="0" borderId="0"/>
    <xf numFmtId="0" fontId="19" fillId="0" borderId="0"/>
  </cellStyleXfs>
  <cellXfs count="96">
    <xf numFmtId="0" fontId="0" fillId="0" borderId="0" xfId="0"/>
    <xf numFmtId="0" fontId="0" fillId="0" borderId="0" xfId="0" applyAlignment="1">
      <alignment horizontal="center"/>
    </xf>
    <xf numFmtId="0" fontId="2"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xf numFmtId="0" fontId="2" fillId="0" borderId="0" xfId="0" applyFont="1" applyAlignment="1">
      <alignment vertical="top"/>
    </xf>
    <xf numFmtId="0" fontId="2" fillId="0" borderId="0" xfId="0" applyFont="1" applyAlignment="1">
      <alignment vertical="top" wrapText="1"/>
    </xf>
    <xf numFmtId="0" fontId="2" fillId="0" borderId="0" xfId="0" applyFont="1"/>
    <xf numFmtId="17" fontId="2" fillId="0" borderId="0" xfId="0" applyNumberFormat="1" applyFont="1" applyAlignment="1">
      <alignment vertical="top"/>
    </xf>
    <xf numFmtId="0" fontId="3" fillId="0" borderId="0" xfId="2" applyFont="1" applyAlignment="1">
      <alignment vertical="top" wrapText="1"/>
    </xf>
    <xf numFmtId="0" fontId="4" fillId="0" borderId="0" xfId="0" applyFont="1"/>
    <xf numFmtId="17" fontId="3" fillId="0" borderId="0" xfId="0" applyNumberFormat="1" applyFont="1" applyAlignment="1">
      <alignment vertical="top"/>
    </xf>
    <xf numFmtId="164" fontId="3" fillId="0" borderId="1" xfId="2" applyNumberFormat="1" applyFont="1" applyBorder="1" applyAlignment="1">
      <alignment vertical="top" wrapText="1"/>
    </xf>
    <xf numFmtId="0" fontId="3" fillId="0" borderId="1" xfId="2" applyFont="1" applyBorder="1" applyAlignment="1">
      <alignment vertical="top" wrapText="1"/>
    </xf>
    <xf numFmtId="0" fontId="19" fillId="0" borderId="0" xfId="4" applyAlignment="1" applyProtection="1">
      <alignment horizontal="center"/>
      <protection locked="0"/>
    </xf>
    <xf numFmtId="0" fontId="5" fillId="0" borderId="0" xfId="4" applyFont="1" applyProtection="1">
      <protection locked="0"/>
    </xf>
    <xf numFmtId="0" fontId="19" fillId="0" borderId="0" xfId="4" applyProtection="1">
      <protection locked="0"/>
    </xf>
    <xf numFmtId="0" fontId="19" fillId="0" borderId="0" xfId="4"/>
    <xf numFmtId="0" fontId="6" fillId="0" borderId="0" xfId="4" applyFont="1" applyAlignment="1">
      <alignment horizontal="left"/>
    </xf>
    <xf numFmtId="0" fontId="5" fillId="0" borderId="0" xfId="4" applyFont="1"/>
    <xf numFmtId="0" fontId="7" fillId="0" borderId="0" xfId="4" applyFont="1" applyAlignment="1">
      <alignment horizontal="right"/>
    </xf>
    <xf numFmtId="0" fontId="19" fillId="0" borderId="2" xfId="4" applyBorder="1"/>
    <xf numFmtId="0" fontId="19" fillId="0" borderId="3" xfId="4" applyBorder="1"/>
    <xf numFmtId="0" fontId="8" fillId="0" borderId="0" xfId="4" applyFont="1" applyAlignment="1">
      <alignment horizontal="right"/>
    </xf>
    <xf numFmtId="0" fontId="19" fillId="0" borderId="0" xfId="4" applyAlignment="1">
      <alignment horizontal="center"/>
    </xf>
    <xf numFmtId="0" fontId="9" fillId="2" borderId="0" xfId="4" applyFont="1" applyFill="1" applyAlignment="1" applyProtection="1">
      <alignment horizontal="left"/>
      <protection locked="0"/>
    </xf>
    <xf numFmtId="165" fontId="19" fillId="0" borderId="0" xfId="4" applyNumberFormat="1"/>
    <xf numFmtId="165" fontId="19" fillId="0" borderId="2" xfId="4" applyNumberFormat="1" applyBorder="1"/>
    <xf numFmtId="0" fontId="9" fillId="2" borderId="0" xfId="4" applyFont="1" applyFill="1" applyProtection="1">
      <protection locked="0"/>
    </xf>
    <xf numFmtId="0" fontId="19" fillId="0" borderId="4" xfId="4" applyBorder="1"/>
    <xf numFmtId="165" fontId="19" fillId="0" borderId="0" xfId="4" applyNumberFormat="1" applyProtection="1">
      <protection hidden="1"/>
    </xf>
    <xf numFmtId="0" fontId="19" fillId="0" borderId="0" xfId="4" applyAlignment="1">
      <alignment horizontal="center" vertical="top"/>
    </xf>
    <xf numFmtId="0" fontId="9" fillId="2" borderId="0" xfId="4" applyFont="1" applyFill="1" applyAlignment="1" applyProtection="1">
      <alignment vertical="top" wrapText="1"/>
      <protection locked="0"/>
    </xf>
    <xf numFmtId="0" fontId="19" fillId="0" borderId="0" xfId="4" applyAlignment="1">
      <alignment vertical="top"/>
    </xf>
    <xf numFmtId="0" fontId="19" fillId="0" borderId="4" xfId="4" applyBorder="1" applyAlignment="1">
      <alignment vertical="top"/>
    </xf>
    <xf numFmtId="0" fontId="19" fillId="0" borderId="3" xfId="4" applyBorder="1" applyAlignment="1">
      <alignment vertical="top"/>
    </xf>
    <xf numFmtId="1" fontId="19" fillId="0" borderId="0" xfId="4" applyNumberFormat="1" applyAlignment="1">
      <alignment vertical="top"/>
    </xf>
    <xf numFmtId="0" fontId="19" fillId="0" borderId="0" xfId="4" applyAlignment="1" applyProtection="1">
      <alignment vertical="top"/>
      <protection locked="0"/>
    </xf>
    <xf numFmtId="0" fontId="9" fillId="0" borderId="0" xfId="4" applyFont="1" applyProtection="1">
      <protection locked="0"/>
    </xf>
    <xf numFmtId="0" fontId="10" fillId="0" borderId="0" xfId="4" applyFont="1" applyAlignment="1">
      <alignment horizontal="right"/>
    </xf>
    <xf numFmtId="0" fontId="10" fillId="0" borderId="0" xfId="4" applyFont="1" applyAlignment="1">
      <alignment horizontal="center"/>
    </xf>
    <xf numFmtId="0" fontId="0" fillId="0" borderId="0" xfId="0" applyAlignment="1">
      <alignment horizontal="center"/>
    </xf>
    <xf numFmtId="14" fontId="0" fillId="0" borderId="0" xfId="0" applyNumberFormat="1"/>
    <xf numFmtId="49" fontId="11" fillId="0" borderId="5" xfId="4" applyNumberFormat="1" applyFont="1" applyBorder="1" applyAlignment="1">
      <alignment horizontal="center"/>
    </xf>
    <xf numFmtId="49" fontId="12" fillId="0" borderId="5" xfId="4" applyNumberFormat="1" applyFont="1" applyBorder="1"/>
    <xf numFmtId="49" fontId="11" fillId="0" borderId="5" xfId="4" applyNumberFormat="1" applyFont="1" applyBorder="1"/>
    <xf numFmtId="0" fontId="10" fillId="0" borderId="6" xfId="4" applyFont="1" applyBorder="1"/>
    <xf numFmtId="14" fontId="11" fillId="0" borderId="7" xfId="4" applyNumberFormat="1" applyFont="1" applyBorder="1"/>
    <xf numFmtId="14" fontId="9" fillId="2" borderId="5" xfId="4" applyNumberFormat="1" applyFont="1" applyFill="1" applyBorder="1" applyProtection="1">
      <protection locked="0"/>
    </xf>
    <xf numFmtId="14" fontId="19" fillId="0" borderId="5" xfId="4" applyNumberFormat="1" applyBorder="1"/>
    <xf numFmtId="14" fontId="19" fillId="0" borderId="5" xfId="4" applyNumberFormat="1" applyBorder="1" applyAlignment="1">
      <alignment horizontal="right"/>
    </xf>
    <xf numFmtId="14" fontId="19" fillId="0" borderId="0" xfId="4" applyNumberFormat="1" applyProtection="1">
      <protection locked="0"/>
    </xf>
    <xf numFmtId="0" fontId="13" fillId="0" borderId="0" xfId="4" applyFont="1" applyAlignment="1">
      <alignment horizontal="center"/>
    </xf>
    <xf numFmtId="0" fontId="14" fillId="0" borderId="0" xfId="4" applyFont="1"/>
    <xf numFmtId="0" fontId="13" fillId="0" borderId="0" xfId="4" applyFont="1"/>
    <xf numFmtId="0" fontId="19" fillId="3" borderId="3" xfId="4" applyFill="1" applyBorder="1" applyAlignment="1">
      <alignment horizontal="center"/>
    </xf>
    <xf numFmtId="166" fontId="19" fillId="0" borderId="0" xfId="4" applyNumberFormat="1"/>
    <xf numFmtId="1" fontId="19" fillId="4" borderId="0" xfId="4" applyNumberFormat="1" applyFill="1"/>
    <xf numFmtId="1" fontId="19" fillId="0" borderId="0" xfId="4" applyNumberFormat="1"/>
    <xf numFmtId="49" fontId="19" fillId="0" borderId="0" xfId="4" applyNumberFormat="1" applyAlignment="1">
      <alignment horizontal="center"/>
    </xf>
    <xf numFmtId="0" fontId="19" fillId="0" borderId="3" xfId="4" applyBorder="1" applyAlignment="1">
      <alignment horizontal="center"/>
    </xf>
    <xf numFmtId="0" fontId="10" fillId="0" borderId="4" xfId="4" applyFont="1" applyBorder="1" applyAlignment="1">
      <alignment horizontal="center"/>
    </xf>
    <xf numFmtId="1" fontId="19" fillId="0" borderId="0" xfId="4" applyNumberFormat="1" applyProtection="1">
      <protection locked="0"/>
    </xf>
    <xf numFmtId="0" fontId="19" fillId="5" borderId="0" xfId="4" applyFill="1" applyProtection="1">
      <protection locked="0"/>
    </xf>
    <xf numFmtId="1" fontId="19" fillId="5" borderId="0" xfId="4" applyNumberFormat="1" applyFill="1"/>
    <xf numFmtId="0" fontId="10" fillId="0" borderId="0" xfId="4" applyFont="1" applyProtection="1">
      <protection locked="0"/>
    </xf>
    <xf numFmtId="0" fontId="10" fillId="0" borderId="0" xfId="4" applyFont="1"/>
    <xf numFmtId="0" fontId="19" fillId="0" borderId="8" xfId="4" applyBorder="1" applyAlignment="1">
      <alignment horizontal="center"/>
    </xf>
    <xf numFmtId="0" fontId="5" fillId="0" borderId="8" xfId="4" applyFont="1" applyBorder="1"/>
    <xf numFmtId="0" fontId="19" fillId="0" borderId="8" xfId="4" applyBorder="1"/>
    <xf numFmtId="1" fontId="19" fillId="0" borderId="8" xfId="4" applyNumberFormat="1" applyBorder="1"/>
    <xf numFmtId="0" fontId="15" fillId="0" borderId="0" xfId="4" applyFont="1" applyAlignment="1">
      <alignment horizontal="left"/>
    </xf>
    <xf numFmtId="0" fontId="16" fillId="0" borderId="0" xfId="4" applyFont="1" applyAlignment="1">
      <alignment horizontal="left"/>
    </xf>
    <xf numFmtId="0" fontId="19" fillId="0" borderId="5" xfId="4" applyBorder="1" applyProtection="1">
      <protection locked="0"/>
    </xf>
    <xf numFmtId="49" fontId="11" fillId="0" borderId="5" xfId="4" applyNumberFormat="1" applyFont="1" applyBorder="1" applyProtection="1">
      <protection locked="0"/>
    </xf>
    <xf numFmtId="14" fontId="13" fillId="0" borderId="5" xfId="4" applyNumberFormat="1" applyFont="1" applyBorder="1"/>
    <xf numFmtId="0" fontId="19" fillId="0" borderId="0" xfId="3"/>
    <xf numFmtId="0" fontId="10" fillId="0" borderId="9" xfId="3" applyFont="1" applyBorder="1"/>
    <xf numFmtId="0" fontId="19" fillId="0" borderId="10" xfId="3" applyBorder="1"/>
    <xf numFmtId="16" fontId="19" fillId="0" borderId="10" xfId="3" applyNumberFormat="1" applyBorder="1"/>
    <xf numFmtId="0" fontId="19" fillId="0" borderId="11" xfId="3" applyBorder="1"/>
    <xf numFmtId="0" fontId="19" fillId="0" borderId="12" xfId="3" applyBorder="1"/>
    <xf numFmtId="0" fontId="19" fillId="0" borderId="13" xfId="3" applyBorder="1"/>
    <xf numFmtId="0" fontId="19" fillId="0" borderId="14" xfId="3" applyBorder="1"/>
    <xf numFmtId="0" fontId="19" fillId="0" borderId="15" xfId="3" applyBorder="1"/>
    <xf numFmtId="0" fontId="19" fillId="0" borderId="16" xfId="3" applyBorder="1"/>
    <xf numFmtId="0" fontId="9" fillId="2" borderId="0" xfId="4" applyFont="1" applyFill="1" applyAlignment="1">
      <alignment horizontal="left"/>
    </xf>
    <xf numFmtId="0" fontId="9" fillId="2" borderId="0" xfId="4" applyFont="1" applyFill="1"/>
    <xf numFmtId="0" fontId="9" fillId="2" borderId="0" xfId="4" applyFont="1" applyFill="1" applyAlignment="1">
      <alignment vertical="top" wrapText="1"/>
    </xf>
    <xf numFmtId="0" fontId="17" fillId="6" borderId="0" xfId="0" applyFont="1" applyFill="1"/>
    <xf numFmtId="0" fontId="17" fillId="6" borderId="17" xfId="0" applyFont="1" applyFill="1" applyBorder="1"/>
    <xf numFmtId="0" fontId="18" fillId="0" borderId="18" xfId="0" applyFont="1" applyBorder="1"/>
    <xf numFmtId="0" fontId="18" fillId="0" borderId="19" xfId="0" applyFont="1" applyBorder="1"/>
    <xf numFmtId="0" fontId="18" fillId="0" borderId="20" xfId="0" applyFont="1" applyBorder="1"/>
    <xf numFmtId="0" fontId="18" fillId="0" borderId="21" xfId="0" applyFont="1" applyBorder="1"/>
  </cellXfs>
  <cellStyles count="5">
    <cellStyle name="Excel Built-in Normal" xfId="4" xr:uid="{00000000-0005-0000-0000-000009000000}"/>
    <cellStyle name="Normal" xfId="0" builtinId="0"/>
    <cellStyle name="Normal 2" xfId="1" xr:uid="{00000000-0005-0000-0000-000006000000}"/>
    <cellStyle name="Normal_GMS 2020 Recording Form Template" xfId="2" xr:uid="{00000000-0005-0000-0000-000007000000}"/>
    <cellStyle name="Normal_Temp UK" xfId="3" xr:uid="{00000000-0005-0000-0000-000008000000}"/>
  </cellStyles>
  <dxfs count="7">
    <dxf>
      <fill>
        <patternFill>
          <bgColor rgb="FFFFFF00"/>
        </patternFill>
      </fill>
    </dxf>
    <dxf>
      <font>
        <color rgb="FFFFFFFF"/>
      </font>
      <fill>
        <patternFill>
          <bgColor rgb="FF0070C0"/>
        </patternFill>
      </fill>
    </dxf>
    <dxf>
      <font>
        <color rgb="FFFFFFFF"/>
      </font>
      <fill>
        <patternFill>
          <bgColor rgb="FF0070C0"/>
        </patternFill>
      </fill>
    </dxf>
    <dxf>
      <fill>
        <patternFill>
          <bgColor theme="0" tint="-0.14999847407452621"/>
        </patternFill>
      </fill>
    </dxf>
    <dxf>
      <font>
        <color rgb="FFFFFFFF"/>
      </font>
      <fill>
        <patternFill>
          <bgColor rgb="FF0070C0"/>
        </patternFill>
      </fill>
    </dxf>
    <dxf>
      <font>
        <b/>
        <i val="0"/>
        <color rgb="FFFF0000"/>
      </font>
      <fill>
        <patternFill>
          <bgColor rgb="FFFFFF00"/>
        </patternFill>
      </fill>
    </dxf>
    <dxf>
      <font>
        <strike val="0"/>
      </font>
      <fill>
        <patternFill>
          <bgColor rgb="FFBFBFB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BFBFBF"/>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31680</xdr:colOff>
      <xdr:row>0</xdr:row>
      <xdr:rowOff>25560</xdr:rowOff>
    </xdr:from>
    <xdr:to>
      <xdr:col>1</xdr:col>
      <xdr:colOff>6387840</xdr:colOff>
      <xdr:row>1</xdr:row>
      <xdr:rowOff>3240</xdr:rowOff>
    </xdr:to>
    <xdr:sp macro="" textlink="">
      <xdr:nvSpPr>
        <xdr:cNvPr id="2" name="Text Box 1">
          <a:extLst>
            <a:ext uri="{FF2B5EF4-FFF2-40B4-BE49-F238E27FC236}">
              <a16:creationId xmlns:a16="http://schemas.microsoft.com/office/drawing/2014/main" id="{00000000-0008-0000-0000-000002000000}"/>
            </a:ext>
          </a:extLst>
        </xdr:cNvPr>
        <xdr:cNvSpPr/>
      </xdr:nvSpPr>
      <xdr:spPr>
        <a:xfrm>
          <a:off x="31680" y="25560"/>
          <a:ext cx="7598880" cy="6919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txBody>
        <a:bodyPr vertOverflow="clip" lIns="64080" tIns="50400" rIns="0" bIns="0" anchor="t" upright="1">
          <a:noAutofit/>
        </a:bodyPr>
        <a:lstStyle/>
        <a:p>
          <a:pPr>
            <a:lnSpc>
              <a:spcPct val="100000"/>
            </a:lnSpc>
          </a:pPr>
          <a:r>
            <a:rPr lang="en-GB" sz="2000" b="1" u="none" strike="noStrike">
              <a:solidFill>
                <a:srgbClr val="FF0000"/>
              </a:solidFill>
              <a:effectLst/>
              <a:uFillTx/>
              <a:latin typeface="Arial"/>
            </a:rPr>
            <a:t>To go to the GMS Data Entry form, please click on the "GMS Data Entry" tab at the bottom of this page.</a:t>
          </a:r>
          <a:endParaRPr lang="en-GB" sz="2000" b="0" u="none" strike="noStrike">
            <a:effectLst/>
            <a:uFillTx/>
            <a:latin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cha/Documents/Mike/Insects/Moths/Garden%20Moth%20Scheme/Coordinator%20documents/2020%20forms/GMS%202020%20Recording%20Form%20Channel%20Islan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GMS Data Entry"/>
      <sheetName val="Validation"/>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0:R465" totalsRowShown="0">
  <autoFilter ref="A10:R465" xr:uid="{00000000-0009-0000-0100-000001000000}"/>
  <tableColumns count="18">
    <tableColumn id="1" xr3:uid="{00000000-0010-0000-0000-000001000000}" name="ABH index"/>
    <tableColumn id="2" xr3:uid="{00000000-0010-0000-0000-000002000000}" name="ABH No."/>
    <tableColumn id="3" xr3:uid="{00000000-0010-0000-0000-000003000000}" name="Scientific Name"/>
    <tableColumn id="4" xr3:uid="{00000000-0010-0000-0000-000004000000}" name="Common Name"/>
    <tableColumn id="5" xr3:uid="{00000000-0010-0000-0000-000005000000}" name="CI"/>
    <tableColumn id="6" xr3:uid="{00000000-0010-0000-0000-000006000000}" name="EE"/>
    <tableColumn id="7" xr3:uid="{00000000-0010-0000-0000-000007000000}" name="EM"/>
    <tableColumn id="8" xr3:uid="{00000000-0010-0000-0000-000008000000}" name="IR"/>
    <tableColumn id="9" xr3:uid="{00000000-0010-0000-0000-000009000000}" name="NE"/>
    <tableColumn id="10" xr3:uid="{00000000-0010-0000-0000-00000A000000}" name="NW"/>
    <tableColumn id="11" xr3:uid="{00000000-0010-0000-0000-00000B000000}" name="SC"/>
    <tableColumn id="12" xr3:uid="{00000000-0010-0000-0000-00000C000000}" name="SE"/>
    <tableColumn id="13" xr3:uid="{00000000-0010-0000-0000-00000D000000}" name="SW"/>
    <tableColumn id="14" xr3:uid="{00000000-0010-0000-0000-00000E000000}" name="CY"/>
    <tableColumn id="15" xr3:uid="{00000000-0010-0000-0000-00000F000000}" name="WM"/>
    <tableColumn id="16" xr3:uid="{00000000-0010-0000-0000-000010000000}" name="YH"/>
    <tableColumn id="17" xr3:uid="{00000000-0010-0000-0000-000011000000}" name="Other"/>
    <tableColumn id="18" xr3:uid="{00000000-0010-0000-0000-000012000000}" name="Liv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tabSelected="1" zoomScaleNormal="100" workbookViewId="0">
      <pane ySplit="3" topLeftCell="A4" activePane="bottomLeft" state="frozen"/>
      <selection pane="bottomLeft" activeCell="B5" sqref="B5"/>
    </sheetView>
  </sheetViews>
  <sheetFormatPr defaultColWidth="9.1796875" defaultRowHeight="15" customHeight="1" x14ac:dyDescent="0.35"/>
  <cols>
    <col min="1" max="1" width="17.6328125" style="3" customWidth="1"/>
    <col min="2" max="2" width="91.7265625" style="4" customWidth="1"/>
    <col min="3" max="16384" width="9.1796875" style="5"/>
  </cols>
  <sheetData>
    <row r="1" spans="1:2" ht="56.25" customHeight="1" x14ac:dyDescent="0.35"/>
    <row r="2" spans="1:2" ht="48" customHeight="1" x14ac:dyDescent="0.35">
      <c r="A2" s="2" t="s">
        <v>0</v>
      </c>
      <c r="B2" s="2"/>
    </row>
    <row r="3" spans="1:2" s="8" customFormat="1" ht="15.5" x14ac:dyDescent="0.35">
      <c r="A3" s="6" t="s">
        <v>1</v>
      </c>
      <c r="B3" s="7" t="s">
        <v>2</v>
      </c>
    </row>
    <row r="4" spans="1:2" s="8" customFormat="1" ht="31" x14ac:dyDescent="0.35">
      <c r="A4" s="9" t="s">
        <v>3</v>
      </c>
      <c r="B4" s="7" t="s">
        <v>4</v>
      </c>
    </row>
    <row r="5" spans="1:2" s="8" customFormat="1" ht="62" x14ac:dyDescent="0.35">
      <c r="A5" s="10" t="s">
        <v>5</v>
      </c>
      <c r="B5" s="10" t="s">
        <v>6</v>
      </c>
    </row>
    <row r="6" spans="1:2" ht="31" x14ac:dyDescent="0.35">
      <c r="A6" s="10" t="s">
        <v>7</v>
      </c>
      <c r="B6" s="10" t="s">
        <v>8</v>
      </c>
    </row>
    <row r="7" spans="1:2" ht="31" x14ac:dyDescent="0.35">
      <c r="A7" s="10" t="s">
        <v>9</v>
      </c>
      <c r="B7" s="10" t="s">
        <v>10</v>
      </c>
    </row>
    <row r="8" spans="1:2" ht="46.5" x14ac:dyDescent="0.35">
      <c r="A8" s="10" t="s">
        <v>9</v>
      </c>
      <c r="B8" s="10" t="s">
        <v>11</v>
      </c>
    </row>
    <row r="9" spans="1:2" s="11" customFormat="1" ht="62" x14ac:dyDescent="0.35">
      <c r="A9" s="10" t="s">
        <v>9</v>
      </c>
      <c r="B9" s="10" t="s">
        <v>12</v>
      </c>
    </row>
    <row r="10" spans="1:2" s="11" customFormat="1" ht="31" x14ac:dyDescent="0.35">
      <c r="A10" s="12" t="s">
        <v>13</v>
      </c>
      <c r="B10" s="10" t="s">
        <v>14</v>
      </c>
    </row>
    <row r="11" spans="1:2" s="11" customFormat="1" ht="108.5" x14ac:dyDescent="0.35">
      <c r="A11" s="13" t="s">
        <v>15</v>
      </c>
      <c r="B11" s="14" t="s">
        <v>16</v>
      </c>
    </row>
    <row r="12" spans="1:2" ht="77.5" x14ac:dyDescent="0.35">
      <c r="A12" s="13" t="s">
        <v>15</v>
      </c>
      <c r="B12" s="14" t="s">
        <v>17</v>
      </c>
    </row>
  </sheetData>
  <sheetProtection algorithmName="SHA-512" hashValue="bzVbzjLwa3fFfEqSY5KcgmVyHNNsIENj5JXKercrycq/yYXazqejYzEen66VrmMted/70PC7e6avtimewM87Jw==" saltValue="JZYVijEN1Oz2uLe0qB/1+Q==" spinCount="100000" sheet="1" objects="1" scenarios="1"/>
  <mergeCells count="1">
    <mergeCell ref="A2:B2"/>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70"/>
  <sheetViews>
    <sheetView zoomScale="95" zoomScaleNormal="95" workbookViewId="0">
      <pane xSplit="3" ySplit="10" topLeftCell="D11" activePane="bottomRight" state="frozen"/>
      <selection pane="topRight" activeCell="D1" sqref="D1"/>
      <selection pane="bottomLeft" activeCell="A11" sqref="A11"/>
      <selection pane="bottomRight" activeCell="F9" sqref="F9"/>
    </sheetView>
  </sheetViews>
  <sheetFormatPr defaultColWidth="9.1796875" defaultRowHeight="12.75" customHeight="1" x14ac:dyDescent="0.3"/>
  <cols>
    <col min="1" max="1" width="14.81640625" style="15" customWidth="1"/>
    <col min="2" max="2" width="28.81640625" style="16" customWidth="1"/>
    <col min="3" max="3" width="24.26953125" style="17" customWidth="1"/>
    <col min="4" max="4" width="9.1796875" style="17"/>
    <col min="5" max="5" width="14" style="17" customWidth="1"/>
    <col min="6" max="41" width="10.81640625" style="17" customWidth="1"/>
    <col min="42" max="42" width="9.453125" style="18" customWidth="1"/>
    <col min="43" max="46" width="9.1796875" style="18"/>
    <col min="47" max="47" width="6.54296875" style="18" hidden="1" customWidth="1"/>
    <col min="48" max="48" width="5.81640625" style="18" hidden="1" customWidth="1"/>
    <col min="49" max="49" width="6.54296875" style="18" hidden="1" customWidth="1"/>
    <col min="50" max="50" width="5.81640625" style="18" hidden="1" customWidth="1"/>
    <col min="51" max="51" width="26.54296875" style="18" hidden="1" customWidth="1"/>
    <col min="52" max="16384" width="9.1796875" style="17"/>
  </cols>
  <sheetData>
    <row r="1" spans="1:51" ht="14" x14ac:dyDescent="0.3">
      <c r="A1" s="19" t="s">
        <v>18</v>
      </c>
      <c r="B1" s="20"/>
      <c r="C1" s="21" t="str">
        <f>IF(AND(D2&lt;4,C7&gt;26),"Valid","")</f>
        <v/>
      </c>
      <c r="D1" s="22"/>
      <c r="E1" s="23"/>
      <c r="F1" s="24" t="str">
        <f t="shared" ref="F1:AO1" si="0">IF(OR(AND(F6&lt;&gt;"T",F4&gt;0),AND(F6&lt;&gt;"T",F9&lt;&gt;"Insert date")),"Check Date","")</f>
        <v/>
      </c>
      <c r="G1" s="24" t="str">
        <f t="shared" si="0"/>
        <v/>
      </c>
      <c r="H1" s="24" t="str">
        <f t="shared" si="0"/>
        <v/>
      </c>
      <c r="I1" s="24" t="str">
        <f t="shared" si="0"/>
        <v/>
      </c>
      <c r="J1" s="24" t="str">
        <f t="shared" si="0"/>
        <v/>
      </c>
      <c r="K1" s="24" t="str">
        <f t="shared" si="0"/>
        <v/>
      </c>
      <c r="L1" s="24" t="str">
        <f t="shared" si="0"/>
        <v/>
      </c>
      <c r="M1" s="24" t="str">
        <f t="shared" si="0"/>
        <v/>
      </c>
      <c r="N1" s="24" t="str">
        <f t="shared" si="0"/>
        <v/>
      </c>
      <c r="O1" s="24" t="str">
        <f t="shared" si="0"/>
        <v/>
      </c>
      <c r="P1" s="24" t="str">
        <f t="shared" si="0"/>
        <v/>
      </c>
      <c r="Q1" s="24" t="str">
        <f t="shared" si="0"/>
        <v/>
      </c>
      <c r="R1" s="24" t="str">
        <f t="shared" si="0"/>
        <v/>
      </c>
      <c r="S1" s="24" t="str">
        <f t="shared" si="0"/>
        <v/>
      </c>
      <c r="T1" s="24" t="str">
        <f t="shared" si="0"/>
        <v/>
      </c>
      <c r="U1" s="24" t="str">
        <f t="shared" si="0"/>
        <v/>
      </c>
      <c r="V1" s="24" t="str">
        <f t="shared" si="0"/>
        <v/>
      </c>
      <c r="W1" s="24" t="str">
        <f t="shared" si="0"/>
        <v/>
      </c>
      <c r="X1" s="24" t="str">
        <f t="shared" si="0"/>
        <v/>
      </c>
      <c r="Y1" s="24" t="str">
        <f t="shared" si="0"/>
        <v/>
      </c>
      <c r="Z1" s="24" t="str">
        <f t="shared" si="0"/>
        <v/>
      </c>
      <c r="AA1" s="24" t="str">
        <f t="shared" si="0"/>
        <v/>
      </c>
      <c r="AB1" s="24" t="str">
        <f t="shared" si="0"/>
        <v/>
      </c>
      <c r="AC1" s="24" t="str">
        <f t="shared" si="0"/>
        <v/>
      </c>
      <c r="AD1" s="24" t="str">
        <f t="shared" si="0"/>
        <v/>
      </c>
      <c r="AE1" s="24" t="str">
        <f t="shared" si="0"/>
        <v/>
      </c>
      <c r="AF1" s="24" t="str">
        <f t="shared" si="0"/>
        <v/>
      </c>
      <c r="AG1" s="24" t="str">
        <f t="shared" si="0"/>
        <v/>
      </c>
      <c r="AH1" s="24" t="str">
        <f t="shared" si="0"/>
        <v/>
      </c>
      <c r="AI1" s="24" t="str">
        <f t="shared" si="0"/>
        <v/>
      </c>
      <c r="AJ1" s="24" t="str">
        <f t="shared" si="0"/>
        <v/>
      </c>
      <c r="AK1" s="24" t="str">
        <f t="shared" si="0"/>
        <v/>
      </c>
      <c r="AL1" s="24" t="str">
        <f t="shared" si="0"/>
        <v/>
      </c>
      <c r="AM1" s="24" t="str">
        <f t="shared" si="0"/>
        <v/>
      </c>
      <c r="AN1" s="24" t="str">
        <f t="shared" si="0"/>
        <v/>
      </c>
      <c r="AO1" s="24" t="str">
        <f t="shared" si="0"/>
        <v/>
      </c>
    </row>
    <row r="2" spans="1:51" ht="12.5" x14ac:dyDescent="0.25">
      <c r="A2" s="25" t="s">
        <v>19</v>
      </c>
      <c r="B2" s="26" t="s">
        <v>20</v>
      </c>
      <c r="C2" s="27" t="s">
        <v>21</v>
      </c>
      <c r="D2" s="28">
        <f>MAX(F2:AO2)</f>
        <v>36</v>
      </c>
      <c r="E2" s="23"/>
      <c r="F2" s="27">
        <f>IF(F6="",1,0)</f>
        <v>1</v>
      </c>
      <c r="G2" s="27">
        <f t="shared" ref="G2:AO2" si="1">IF(G6="",F2+1,0)</f>
        <v>2</v>
      </c>
      <c r="H2" s="27">
        <f t="shared" si="1"/>
        <v>3</v>
      </c>
      <c r="I2" s="27">
        <f t="shared" si="1"/>
        <v>4</v>
      </c>
      <c r="J2" s="27">
        <f t="shared" si="1"/>
        <v>5</v>
      </c>
      <c r="K2" s="27">
        <f t="shared" si="1"/>
        <v>6</v>
      </c>
      <c r="L2" s="27">
        <f t="shared" si="1"/>
        <v>7</v>
      </c>
      <c r="M2" s="27">
        <f t="shared" si="1"/>
        <v>8</v>
      </c>
      <c r="N2" s="27">
        <f t="shared" si="1"/>
        <v>9</v>
      </c>
      <c r="O2" s="27">
        <f t="shared" si="1"/>
        <v>10</v>
      </c>
      <c r="P2" s="27">
        <f t="shared" si="1"/>
        <v>11</v>
      </c>
      <c r="Q2" s="27">
        <f t="shared" si="1"/>
        <v>12</v>
      </c>
      <c r="R2" s="27">
        <f t="shared" si="1"/>
        <v>13</v>
      </c>
      <c r="S2" s="27">
        <f t="shared" si="1"/>
        <v>14</v>
      </c>
      <c r="T2" s="27">
        <f t="shared" si="1"/>
        <v>15</v>
      </c>
      <c r="U2" s="27">
        <f t="shared" si="1"/>
        <v>16</v>
      </c>
      <c r="V2" s="27">
        <f t="shared" si="1"/>
        <v>17</v>
      </c>
      <c r="W2" s="27">
        <f t="shared" si="1"/>
        <v>18</v>
      </c>
      <c r="X2" s="27">
        <f t="shared" si="1"/>
        <v>19</v>
      </c>
      <c r="Y2" s="27">
        <f t="shared" si="1"/>
        <v>20</v>
      </c>
      <c r="Z2" s="27">
        <f t="shared" si="1"/>
        <v>21</v>
      </c>
      <c r="AA2" s="27">
        <f t="shared" si="1"/>
        <v>22</v>
      </c>
      <c r="AB2" s="27">
        <f t="shared" si="1"/>
        <v>23</v>
      </c>
      <c r="AC2" s="27">
        <f t="shared" si="1"/>
        <v>24</v>
      </c>
      <c r="AD2" s="27">
        <f t="shared" si="1"/>
        <v>25</v>
      </c>
      <c r="AE2" s="27">
        <f t="shared" si="1"/>
        <v>26</v>
      </c>
      <c r="AF2" s="27">
        <f t="shared" si="1"/>
        <v>27</v>
      </c>
      <c r="AG2" s="27">
        <f t="shared" si="1"/>
        <v>28</v>
      </c>
      <c r="AH2" s="27">
        <f t="shared" si="1"/>
        <v>29</v>
      </c>
      <c r="AI2" s="27">
        <f t="shared" si="1"/>
        <v>30</v>
      </c>
      <c r="AJ2" s="27">
        <f t="shared" si="1"/>
        <v>31</v>
      </c>
      <c r="AK2" s="27">
        <f t="shared" si="1"/>
        <v>32</v>
      </c>
      <c r="AL2" s="27">
        <f t="shared" si="1"/>
        <v>33</v>
      </c>
      <c r="AM2" s="27">
        <f t="shared" si="1"/>
        <v>34</v>
      </c>
      <c r="AN2" s="27">
        <f t="shared" si="1"/>
        <v>35</v>
      </c>
      <c r="AO2" s="27">
        <f t="shared" si="1"/>
        <v>36</v>
      </c>
    </row>
    <row r="3" spans="1:51" ht="12.5" x14ac:dyDescent="0.25">
      <c r="A3" s="25" t="s">
        <v>22</v>
      </c>
      <c r="B3" s="29" t="s">
        <v>23</v>
      </c>
      <c r="C3" s="27" t="b">
        <f>Validation!C24</f>
        <v>0</v>
      </c>
      <c r="D3" s="22"/>
      <c r="E3" s="30" t="s">
        <v>24</v>
      </c>
      <c r="F3" s="31">
        <v>10</v>
      </c>
      <c r="G3" s="31">
        <v>11</v>
      </c>
      <c r="H3" s="31">
        <v>12</v>
      </c>
      <c r="I3" s="31">
        <v>13</v>
      </c>
      <c r="J3" s="31">
        <v>14</v>
      </c>
      <c r="K3" s="31">
        <v>15</v>
      </c>
      <c r="L3" s="31">
        <v>16</v>
      </c>
      <c r="M3" s="31">
        <v>17</v>
      </c>
      <c r="N3" s="31">
        <v>18</v>
      </c>
      <c r="O3" s="31">
        <v>19</v>
      </c>
      <c r="P3" s="31">
        <v>20</v>
      </c>
      <c r="Q3" s="31">
        <v>21</v>
      </c>
      <c r="R3" s="31">
        <v>22</v>
      </c>
      <c r="S3" s="31">
        <v>23</v>
      </c>
      <c r="T3" s="31">
        <v>24</v>
      </c>
      <c r="U3" s="31">
        <v>25</v>
      </c>
      <c r="V3" s="31">
        <v>26</v>
      </c>
      <c r="W3" s="31">
        <v>27</v>
      </c>
      <c r="X3" s="31">
        <v>28</v>
      </c>
      <c r="Y3" s="31">
        <v>29</v>
      </c>
      <c r="Z3" s="31">
        <v>30</v>
      </c>
      <c r="AA3" s="31">
        <v>31</v>
      </c>
      <c r="AB3" s="31">
        <v>32</v>
      </c>
      <c r="AC3" s="31">
        <v>33</v>
      </c>
      <c r="AD3" s="31">
        <v>34</v>
      </c>
      <c r="AE3" s="31">
        <v>35</v>
      </c>
      <c r="AF3" s="31">
        <v>36</v>
      </c>
      <c r="AG3" s="31">
        <v>37</v>
      </c>
      <c r="AH3" s="31">
        <v>38</v>
      </c>
      <c r="AI3" s="31">
        <v>39</v>
      </c>
      <c r="AJ3" s="31">
        <v>40</v>
      </c>
      <c r="AK3" s="31">
        <v>41</v>
      </c>
      <c r="AL3" s="31">
        <v>42</v>
      </c>
      <c r="AM3" s="31">
        <v>43</v>
      </c>
      <c r="AN3" s="31">
        <v>44</v>
      </c>
      <c r="AO3" s="31">
        <v>45</v>
      </c>
    </row>
    <row r="4" spans="1:51" s="38" customFormat="1" ht="25" x14ac:dyDescent="0.25">
      <c r="A4" s="32" t="s">
        <v>25</v>
      </c>
      <c r="B4" s="33" t="s">
        <v>26</v>
      </c>
      <c r="C4" s="34" t="s">
        <v>27</v>
      </c>
      <c r="D4" s="35"/>
      <c r="E4" s="36" t="s">
        <v>28</v>
      </c>
      <c r="F4" s="37">
        <f t="shared" ref="F4:AO4" si="2">SUM(F11:F465)</f>
        <v>0</v>
      </c>
      <c r="G4" s="37">
        <f t="shared" si="2"/>
        <v>0</v>
      </c>
      <c r="H4" s="37">
        <f t="shared" si="2"/>
        <v>0</v>
      </c>
      <c r="I4" s="37">
        <f t="shared" si="2"/>
        <v>0</v>
      </c>
      <c r="J4" s="37">
        <f t="shared" si="2"/>
        <v>0</v>
      </c>
      <c r="K4" s="37">
        <f t="shared" si="2"/>
        <v>0</v>
      </c>
      <c r="L4" s="37">
        <f t="shared" si="2"/>
        <v>0</v>
      </c>
      <c r="M4" s="37">
        <f t="shared" si="2"/>
        <v>0</v>
      </c>
      <c r="N4" s="37">
        <f t="shared" si="2"/>
        <v>0</v>
      </c>
      <c r="O4" s="37">
        <f t="shared" si="2"/>
        <v>0</v>
      </c>
      <c r="P4" s="37">
        <f t="shared" si="2"/>
        <v>0</v>
      </c>
      <c r="Q4" s="37">
        <f t="shared" si="2"/>
        <v>0</v>
      </c>
      <c r="R4" s="37">
        <f t="shared" si="2"/>
        <v>0</v>
      </c>
      <c r="S4" s="37">
        <f t="shared" si="2"/>
        <v>0</v>
      </c>
      <c r="T4" s="37">
        <f t="shared" si="2"/>
        <v>0</v>
      </c>
      <c r="U4" s="37">
        <f t="shared" si="2"/>
        <v>0</v>
      </c>
      <c r="V4" s="37">
        <f t="shared" si="2"/>
        <v>0</v>
      </c>
      <c r="W4" s="37">
        <f t="shared" si="2"/>
        <v>0</v>
      </c>
      <c r="X4" s="37">
        <f t="shared" si="2"/>
        <v>0</v>
      </c>
      <c r="Y4" s="37">
        <f t="shared" si="2"/>
        <v>0</v>
      </c>
      <c r="Z4" s="37">
        <f t="shared" si="2"/>
        <v>0</v>
      </c>
      <c r="AA4" s="37">
        <f t="shared" si="2"/>
        <v>0</v>
      </c>
      <c r="AB4" s="37">
        <f t="shared" si="2"/>
        <v>0</v>
      </c>
      <c r="AC4" s="37">
        <f t="shared" si="2"/>
        <v>0</v>
      </c>
      <c r="AD4" s="37">
        <f t="shared" si="2"/>
        <v>0</v>
      </c>
      <c r="AE4" s="37">
        <f t="shared" si="2"/>
        <v>0</v>
      </c>
      <c r="AF4" s="37">
        <f t="shared" si="2"/>
        <v>0</v>
      </c>
      <c r="AG4" s="37">
        <f t="shared" si="2"/>
        <v>0</v>
      </c>
      <c r="AH4" s="37">
        <f t="shared" si="2"/>
        <v>0</v>
      </c>
      <c r="AI4" s="37">
        <f t="shared" si="2"/>
        <v>0</v>
      </c>
      <c r="AJ4" s="37">
        <f t="shared" si="2"/>
        <v>0</v>
      </c>
      <c r="AK4" s="37">
        <f t="shared" si="2"/>
        <v>0</v>
      </c>
      <c r="AL4" s="37">
        <f t="shared" si="2"/>
        <v>0</v>
      </c>
      <c r="AM4" s="37">
        <f t="shared" si="2"/>
        <v>0</v>
      </c>
      <c r="AN4" s="37">
        <f t="shared" si="2"/>
        <v>0</v>
      </c>
      <c r="AO4" s="37">
        <f t="shared" si="2"/>
        <v>0</v>
      </c>
      <c r="AP4" s="34"/>
      <c r="AQ4" s="34"/>
      <c r="AR4" s="34"/>
      <c r="AS4" s="34"/>
      <c r="AT4" s="34"/>
      <c r="AU4" s="34"/>
      <c r="AV4" s="34"/>
      <c r="AW4" s="34"/>
      <c r="AX4" s="34"/>
      <c r="AY4" s="34"/>
    </row>
    <row r="5" spans="1:51" ht="12.5" x14ac:dyDescent="0.25">
      <c r="A5" s="25" t="s">
        <v>29</v>
      </c>
      <c r="B5" s="29" t="s">
        <v>30</v>
      </c>
      <c r="C5" s="18" t="s">
        <v>27</v>
      </c>
      <c r="D5" s="23"/>
      <c r="E5" s="30" t="s">
        <v>31</v>
      </c>
      <c r="F5" s="39" t="s">
        <v>32</v>
      </c>
      <c r="G5" s="39" t="s">
        <v>32</v>
      </c>
      <c r="H5" s="39" t="s">
        <v>32</v>
      </c>
      <c r="I5" s="39" t="s">
        <v>32</v>
      </c>
      <c r="J5" s="39" t="s">
        <v>32</v>
      </c>
      <c r="K5" s="39" t="s">
        <v>32</v>
      </c>
      <c r="L5" s="39" t="s">
        <v>32</v>
      </c>
      <c r="M5" s="39" t="s">
        <v>32</v>
      </c>
      <c r="N5" s="39" t="s">
        <v>32</v>
      </c>
      <c r="O5" s="39" t="s">
        <v>32</v>
      </c>
      <c r="P5" s="39" t="s">
        <v>32</v>
      </c>
      <c r="Q5" s="39" t="s">
        <v>32</v>
      </c>
      <c r="R5" s="39" t="s">
        <v>32</v>
      </c>
      <c r="S5" s="39" t="s">
        <v>32</v>
      </c>
      <c r="T5" s="39" t="s">
        <v>32</v>
      </c>
      <c r="U5" s="39" t="s">
        <v>32</v>
      </c>
      <c r="V5" s="39" t="s">
        <v>32</v>
      </c>
      <c r="W5" s="39" t="s">
        <v>32</v>
      </c>
      <c r="X5" s="39" t="s">
        <v>32</v>
      </c>
      <c r="Y5" s="39" t="s">
        <v>32</v>
      </c>
      <c r="Z5" s="39" t="s">
        <v>32</v>
      </c>
      <c r="AA5" s="39" t="s">
        <v>32</v>
      </c>
      <c r="AB5" s="39" t="s">
        <v>32</v>
      </c>
      <c r="AC5" s="39" t="s">
        <v>32</v>
      </c>
      <c r="AD5" s="39" t="s">
        <v>32</v>
      </c>
      <c r="AE5" s="39" t="s">
        <v>32</v>
      </c>
      <c r="AF5" s="39" t="s">
        <v>32</v>
      </c>
      <c r="AG5" s="39" t="s">
        <v>32</v>
      </c>
      <c r="AH5" s="39" t="s">
        <v>32</v>
      </c>
      <c r="AI5" s="39" t="s">
        <v>32</v>
      </c>
      <c r="AJ5" s="39" t="s">
        <v>32</v>
      </c>
      <c r="AK5" s="39" t="s">
        <v>32</v>
      </c>
      <c r="AL5" s="39" t="s">
        <v>32</v>
      </c>
      <c r="AM5" s="39" t="s">
        <v>32</v>
      </c>
      <c r="AN5" s="39" t="s">
        <v>32</v>
      </c>
      <c r="AO5" s="39" t="s">
        <v>32</v>
      </c>
    </row>
    <row r="6" spans="1:51" ht="12.5" x14ac:dyDescent="0.25">
      <c r="A6" s="25" t="s">
        <v>33</v>
      </c>
      <c r="B6" s="29" t="s">
        <v>34</v>
      </c>
      <c r="C6" s="18" t="s">
        <v>27</v>
      </c>
      <c r="D6" s="23"/>
      <c r="E6" s="30" t="s">
        <v>35</v>
      </c>
      <c r="F6" s="25" t="str">
        <f t="shared" ref="F6:AO6" si="3">IF(AND(F9&lt;F8+4,F9&gt;F8-4),"T","")</f>
        <v/>
      </c>
      <c r="G6" s="25" t="str">
        <f t="shared" si="3"/>
        <v/>
      </c>
      <c r="H6" s="25" t="str">
        <f t="shared" si="3"/>
        <v/>
      </c>
      <c r="I6" s="25" t="str">
        <f t="shared" si="3"/>
        <v/>
      </c>
      <c r="J6" s="25" t="str">
        <f t="shared" si="3"/>
        <v/>
      </c>
      <c r="K6" s="25" t="str">
        <f t="shared" si="3"/>
        <v/>
      </c>
      <c r="L6" s="25" t="str">
        <f t="shared" si="3"/>
        <v/>
      </c>
      <c r="M6" s="25" t="str">
        <f t="shared" si="3"/>
        <v/>
      </c>
      <c r="N6" s="25" t="str">
        <f t="shared" si="3"/>
        <v/>
      </c>
      <c r="O6" s="25" t="str">
        <f t="shared" si="3"/>
        <v/>
      </c>
      <c r="P6" s="25" t="str">
        <f t="shared" si="3"/>
        <v/>
      </c>
      <c r="Q6" s="25" t="str">
        <f t="shared" si="3"/>
        <v/>
      </c>
      <c r="R6" s="25" t="str">
        <f t="shared" si="3"/>
        <v/>
      </c>
      <c r="S6" s="25" t="str">
        <f t="shared" si="3"/>
        <v/>
      </c>
      <c r="T6" s="25" t="str">
        <f t="shared" si="3"/>
        <v/>
      </c>
      <c r="U6" s="25" t="str">
        <f t="shared" si="3"/>
        <v/>
      </c>
      <c r="V6" s="25" t="str">
        <f t="shared" si="3"/>
        <v/>
      </c>
      <c r="W6" s="25" t="str">
        <f t="shared" si="3"/>
        <v/>
      </c>
      <c r="X6" s="25" t="str">
        <f t="shared" si="3"/>
        <v/>
      </c>
      <c r="Y6" s="25" t="str">
        <f t="shared" si="3"/>
        <v/>
      </c>
      <c r="Z6" s="25" t="str">
        <f t="shared" si="3"/>
        <v/>
      </c>
      <c r="AA6" s="25" t="str">
        <f t="shared" si="3"/>
        <v/>
      </c>
      <c r="AB6" s="25" t="str">
        <f t="shared" si="3"/>
        <v/>
      </c>
      <c r="AC6" s="25" t="str">
        <f t="shared" si="3"/>
        <v/>
      </c>
      <c r="AD6" s="25" t="str">
        <f t="shared" si="3"/>
        <v/>
      </c>
      <c r="AE6" s="25" t="str">
        <f t="shared" si="3"/>
        <v/>
      </c>
      <c r="AF6" s="25" t="str">
        <f t="shared" si="3"/>
        <v/>
      </c>
      <c r="AG6" s="25" t="str">
        <f t="shared" si="3"/>
        <v/>
      </c>
      <c r="AH6" s="25" t="str">
        <f t="shared" si="3"/>
        <v/>
      </c>
      <c r="AI6" s="25" t="str">
        <f t="shared" si="3"/>
        <v/>
      </c>
      <c r="AJ6" s="25" t="str">
        <f t="shared" si="3"/>
        <v/>
      </c>
      <c r="AK6" s="25" t="str">
        <f t="shared" si="3"/>
        <v/>
      </c>
      <c r="AL6" s="25" t="str">
        <f t="shared" si="3"/>
        <v/>
      </c>
      <c r="AM6" s="25" t="str">
        <f t="shared" si="3"/>
        <v/>
      </c>
      <c r="AN6" s="25" t="str">
        <f t="shared" si="3"/>
        <v/>
      </c>
      <c r="AO6" s="25" t="str">
        <f t="shared" si="3"/>
        <v/>
      </c>
    </row>
    <row r="7" spans="1:51" ht="13" x14ac:dyDescent="0.3">
      <c r="A7" s="17"/>
      <c r="B7" s="40" t="s">
        <v>36</v>
      </c>
      <c r="C7" s="41">
        <f>COUNTIF(F6:AO6,"T")</f>
        <v>0</v>
      </c>
      <c r="D7" s="23"/>
      <c r="E7" s="30" t="s">
        <v>37</v>
      </c>
      <c r="F7" s="18" t="s">
        <v>38</v>
      </c>
      <c r="G7" s="18" t="s">
        <v>39</v>
      </c>
      <c r="H7" s="18" t="s">
        <v>40</v>
      </c>
      <c r="I7" s="18" t="s">
        <v>41</v>
      </c>
      <c r="J7" s="18" t="s">
        <v>42</v>
      </c>
      <c r="K7" s="18" t="s">
        <v>43</v>
      </c>
      <c r="L7" s="18" t="s">
        <v>44</v>
      </c>
      <c r="M7" s="18" t="s">
        <v>45</v>
      </c>
      <c r="N7" s="18" t="s">
        <v>46</v>
      </c>
      <c r="O7" s="18" t="s">
        <v>47</v>
      </c>
      <c r="P7" s="18" t="s">
        <v>48</v>
      </c>
      <c r="Q7" s="18" t="s">
        <v>49</v>
      </c>
      <c r="R7" s="18" t="s">
        <v>50</v>
      </c>
      <c r="S7" s="18" t="s">
        <v>51</v>
      </c>
      <c r="T7" s="18" t="s">
        <v>52</v>
      </c>
      <c r="U7" s="18" t="s">
        <v>53</v>
      </c>
      <c r="V7" s="18" t="s">
        <v>54</v>
      </c>
      <c r="W7" s="18" t="s">
        <v>55</v>
      </c>
      <c r="X7" s="18" t="s">
        <v>56</v>
      </c>
      <c r="Y7" s="18" t="s">
        <v>57</v>
      </c>
      <c r="Z7" s="18" t="s">
        <v>58</v>
      </c>
      <c r="AA7" s="18" t="s">
        <v>59</v>
      </c>
      <c r="AB7" s="18" t="s">
        <v>60</v>
      </c>
      <c r="AC7" s="18" t="s">
        <v>61</v>
      </c>
      <c r="AD7" s="18" t="s">
        <v>62</v>
      </c>
      <c r="AE7" s="18" t="s">
        <v>63</v>
      </c>
      <c r="AF7" s="18" t="s">
        <v>64</v>
      </c>
      <c r="AG7" s="18" t="s">
        <v>65</v>
      </c>
      <c r="AH7" s="18" t="s">
        <v>66</v>
      </c>
      <c r="AI7" s="18" t="s">
        <v>67</v>
      </c>
      <c r="AJ7" s="18" t="s">
        <v>68</v>
      </c>
      <c r="AK7" s="18" t="s">
        <v>69</v>
      </c>
      <c r="AL7" s="18" t="s">
        <v>70</v>
      </c>
      <c r="AM7" s="18" t="s">
        <v>71</v>
      </c>
      <c r="AN7" s="18" t="s">
        <v>72</v>
      </c>
      <c r="AO7" s="18" t="s">
        <v>73</v>
      </c>
      <c r="AP7" s="18" t="s">
        <v>27</v>
      </c>
      <c r="AU7" s="1" t="s">
        <v>74</v>
      </c>
      <c r="AV7" s="1"/>
      <c r="AW7" s="1"/>
      <c r="AX7" s="1"/>
    </row>
    <row r="8" spans="1:51" ht="13" x14ac:dyDescent="0.3">
      <c r="A8" s="25" t="s">
        <v>75</v>
      </c>
      <c r="B8" s="40"/>
      <c r="C8" s="41"/>
      <c r="D8" s="18"/>
      <c r="E8" s="30" t="s">
        <v>76</v>
      </c>
      <c r="F8" s="43">
        <v>46087</v>
      </c>
      <c r="G8" s="43">
        <v>46094</v>
      </c>
      <c r="H8" s="43">
        <v>46101</v>
      </c>
      <c r="I8" s="43">
        <v>46108</v>
      </c>
      <c r="J8" s="43">
        <v>46115</v>
      </c>
      <c r="K8" s="43">
        <v>46122</v>
      </c>
      <c r="L8" s="43">
        <v>46129</v>
      </c>
      <c r="M8" s="43">
        <v>46136</v>
      </c>
      <c r="N8" s="43">
        <v>46143</v>
      </c>
      <c r="O8" s="43">
        <v>46150</v>
      </c>
      <c r="P8" s="43">
        <v>46157</v>
      </c>
      <c r="Q8" s="43">
        <v>46164</v>
      </c>
      <c r="R8" s="43">
        <v>46171</v>
      </c>
      <c r="S8" s="43">
        <v>46178</v>
      </c>
      <c r="T8" s="43">
        <v>46185</v>
      </c>
      <c r="U8" s="43">
        <v>46192</v>
      </c>
      <c r="V8" s="43">
        <v>46199</v>
      </c>
      <c r="W8" s="43">
        <v>46206</v>
      </c>
      <c r="X8" s="43">
        <v>46213</v>
      </c>
      <c r="Y8" s="43">
        <v>46220</v>
      </c>
      <c r="Z8" s="43">
        <v>46227</v>
      </c>
      <c r="AA8" s="43">
        <v>46234</v>
      </c>
      <c r="AB8" s="43">
        <v>46241</v>
      </c>
      <c r="AC8" s="43">
        <v>46248</v>
      </c>
      <c r="AD8" s="43">
        <v>46255</v>
      </c>
      <c r="AE8" s="43">
        <v>46262</v>
      </c>
      <c r="AF8" s="43">
        <v>46269</v>
      </c>
      <c r="AG8" s="43">
        <v>46276</v>
      </c>
      <c r="AH8" s="43">
        <v>46283</v>
      </c>
      <c r="AI8" s="43">
        <v>46290</v>
      </c>
      <c r="AJ8" s="43">
        <v>46297</v>
      </c>
      <c r="AK8" s="43">
        <v>46304</v>
      </c>
      <c r="AL8" s="43">
        <v>46311</v>
      </c>
      <c r="AM8" s="43">
        <v>46318</v>
      </c>
      <c r="AN8" s="43">
        <v>46325</v>
      </c>
      <c r="AO8" s="43">
        <v>46332</v>
      </c>
      <c r="AU8" s="42"/>
      <c r="AV8" s="42"/>
      <c r="AW8" s="42"/>
      <c r="AX8" s="42"/>
    </row>
    <row r="9" spans="1:51" s="52" customFormat="1" ht="13" x14ac:dyDescent="0.3">
      <c r="A9" s="44" t="s">
        <v>77</v>
      </c>
      <c r="B9" s="45" t="s">
        <v>78</v>
      </c>
      <c r="C9" s="46" t="s">
        <v>79</v>
      </c>
      <c r="D9" s="47" t="s">
        <v>80</v>
      </c>
      <c r="E9" s="48" t="s">
        <v>81</v>
      </c>
      <c r="F9" s="49" t="s">
        <v>82</v>
      </c>
      <c r="G9" s="49" t="s">
        <v>82</v>
      </c>
      <c r="H9" s="49" t="s">
        <v>82</v>
      </c>
      <c r="I9" s="49" t="s">
        <v>82</v>
      </c>
      <c r="J9" s="49" t="s">
        <v>82</v>
      </c>
      <c r="K9" s="49" t="s">
        <v>82</v>
      </c>
      <c r="L9" s="49" t="s">
        <v>82</v>
      </c>
      <c r="M9" s="49" t="s">
        <v>82</v>
      </c>
      <c r="N9" s="49" t="s">
        <v>82</v>
      </c>
      <c r="O9" s="49" t="s">
        <v>82</v>
      </c>
      <c r="P9" s="49" t="s">
        <v>82</v>
      </c>
      <c r="Q9" s="49" t="s">
        <v>82</v>
      </c>
      <c r="R9" s="49" t="s">
        <v>82</v>
      </c>
      <c r="S9" s="49" t="s">
        <v>82</v>
      </c>
      <c r="T9" s="49" t="s">
        <v>82</v>
      </c>
      <c r="U9" s="49" t="s">
        <v>82</v>
      </c>
      <c r="V9" s="49" t="s">
        <v>82</v>
      </c>
      <c r="W9" s="49" t="s">
        <v>82</v>
      </c>
      <c r="X9" s="49" t="s">
        <v>82</v>
      </c>
      <c r="Y9" s="49" t="s">
        <v>82</v>
      </c>
      <c r="Z9" s="49" t="s">
        <v>82</v>
      </c>
      <c r="AA9" s="49" t="s">
        <v>82</v>
      </c>
      <c r="AB9" s="49" t="s">
        <v>82</v>
      </c>
      <c r="AC9" s="49" t="s">
        <v>82</v>
      </c>
      <c r="AD9" s="49" t="s">
        <v>82</v>
      </c>
      <c r="AE9" s="49" t="s">
        <v>82</v>
      </c>
      <c r="AF9" s="49" t="s">
        <v>82</v>
      </c>
      <c r="AG9" s="49" t="s">
        <v>82</v>
      </c>
      <c r="AH9" s="49" t="s">
        <v>82</v>
      </c>
      <c r="AI9" s="49" t="s">
        <v>82</v>
      </c>
      <c r="AJ9" s="49" t="s">
        <v>82</v>
      </c>
      <c r="AK9" s="49" t="s">
        <v>82</v>
      </c>
      <c r="AL9" s="49" t="s">
        <v>82</v>
      </c>
      <c r="AM9" s="49" t="s">
        <v>82</v>
      </c>
      <c r="AN9" s="49" t="s">
        <v>82</v>
      </c>
      <c r="AO9" s="49" t="s">
        <v>82</v>
      </c>
      <c r="AP9" s="50" t="s">
        <v>83</v>
      </c>
      <c r="AQ9" s="51" t="s">
        <v>84</v>
      </c>
      <c r="AR9" s="51" t="s">
        <v>85</v>
      </c>
      <c r="AS9" s="51" t="s">
        <v>86</v>
      </c>
      <c r="AT9" s="51" t="s">
        <v>87</v>
      </c>
      <c r="AU9" s="43" t="s">
        <v>88</v>
      </c>
      <c r="AV9" s="43" t="s">
        <v>89</v>
      </c>
      <c r="AW9" s="52" t="s">
        <v>90</v>
      </c>
      <c r="AX9" s="52" t="s">
        <v>91</v>
      </c>
      <c r="AY9" s="52" t="s">
        <v>92</v>
      </c>
    </row>
    <row r="10" spans="1:51" ht="13" x14ac:dyDescent="0.3">
      <c r="A10" s="53">
        <v>0</v>
      </c>
      <c r="B10" s="54" t="s">
        <v>93</v>
      </c>
      <c r="C10" s="55" t="s">
        <v>93</v>
      </c>
      <c r="D10" s="56"/>
      <c r="E10" s="30"/>
      <c r="F10" s="57" t="str">
        <f t="shared" ref="F10:AO10" si="4">IF(AND(F6="T",F4=0),1,"")</f>
        <v/>
      </c>
      <c r="G10" s="57" t="str">
        <f t="shared" si="4"/>
        <v/>
      </c>
      <c r="H10" s="57" t="str">
        <f t="shared" si="4"/>
        <v/>
      </c>
      <c r="I10" s="57" t="str">
        <f t="shared" si="4"/>
        <v/>
      </c>
      <c r="J10" s="57" t="str">
        <f t="shared" si="4"/>
        <v/>
      </c>
      <c r="K10" s="57" t="str">
        <f t="shared" si="4"/>
        <v/>
      </c>
      <c r="L10" s="57" t="str">
        <f t="shared" si="4"/>
        <v/>
      </c>
      <c r="M10" s="57" t="str">
        <f t="shared" si="4"/>
        <v/>
      </c>
      <c r="N10" s="57" t="str">
        <f t="shared" si="4"/>
        <v/>
      </c>
      <c r="O10" s="57" t="str">
        <f t="shared" si="4"/>
        <v/>
      </c>
      <c r="P10" s="57" t="str">
        <f t="shared" si="4"/>
        <v/>
      </c>
      <c r="Q10" s="57" t="str">
        <f t="shared" si="4"/>
        <v/>
      </c>
      <c r="R10" s="57" t="str">
        <f t="shared" si="4"/>
        <v/>
      </c>
      <c r="S10" s="57" t="str">
        <f t="shared" si="4"/>
        <v/>
      </c>
      <c r="T10" s="57" t="str">
        <f t="shared" si="4"/>
        <v/>
      </c>
      <c r="U10" s="57" t="str">
        <f t="shared" si="4"/>
        <v/>
      </c>
      <c r="V10" s="57" t="str">
        <f t="shared" si="4"/>
        <v/>
      </c>
      <c r="W10" s="57" t="str">
        <f t="shared" si="4"/>
        <v/>
      </c>
      <c r="X10" s="57" t="str">
        <f t="shared" si="4"/>
        <v/>
      </c>
      <c r="Y10" s="57" t="str">
        <f t="shared" si="4"/>
        <v/>
      </c>
      <c r="Z10" s="57" t="str">
        <f t="shared" si="4"/>
        <v/>
      </c>
      <c r="AA10" s="57" t="str">
        <f t="shared" si="4"/>
        <v/>
      </c>
      <c r="AB10" s="57" t="str">
        <f t="shared" si="4"/>
        <v/>
      </c>
      <c r="AC10" s="57" t="str">
        <f t="shared" si="4"/>
        <v/>
      </c>
      <c r="AD10" s="57" t="str">
        <f t="shared" si="4"/>
        <v/>
      </c>
      <c r="AE10" s="57" t="str">
        <f t="shared" si="4"/>
        <v/>
      </c>
      <c r="AF10" s="57" t="str">
        <f t="shared" si="4"/>
        <v/>
      </c>
      <c r="AG10" s="57" t="str">
        <f t="shared" si="4"/>
        <v/>
      </c>
      <c r="AH10" s="57" t="str">
        <f t="shared" si="4"/>
        <v/>
      </c>
      <c r="AI10" s="57" t="str">
        <f t="shared" si="4"/>
        <v/>
      </c>
      <c r="AJ10" s="57" t="str">
        <f t="shared" si="4"/>
        <v/>
      </c>
      <c r="AK10" s="57" t="str">
        <f t="shared" si="4"/>
        <v/>
      </c>
      <c r="AL10" s="57" t="str">
        <f t="shared" si="4"/>
        <v/>
      </c>
      <c r="AM10" s="57" t="str">
        <f t="shared" si="4"/>
        <v/>
      </c>
      <c r="AN10" s="57" t="str">
        <f t="shared" si="4"/>
        <v/>
      </c>
      <c r="AO10" s="57" t="str">
        <f t="shared" si="4"/>
        <v/>
      </c>
      <c r="AP10" s="58">
        <f t="shared" ref="AP10:AP73" si="5">SUM(F10:AO10)</f>
        <v>0</v>
      </c>
      <c r="AQ10" s="59">
        <f t="shared" ref="AQ10:AQ73" si="6">SUM(F10:N10)</f>
        <v>0</v>
      </c>
      <c r="AR10" s="59">
        <f t="shared" ref="AR10:AR73" si="7">SUM(O10:W10)</f>
        <v>0</v>
      </c>
      <c r="AS10" s="59">
        <f t="shared" ref="AS10:AS73" si="8">SUM(X10:AF10)</f>
        <v>0</v>
      </c>
      <c r="AT10" s="59">
        <f t="shared" ref="AT10:AT73" si="9">SUM(AG10:AO10)</f>
        <v>0</v>
      </c>
      <c r="AU10" s="18">
        <v>1</v>
      </c>
      <c r="AV10" s="18">
        <v>12</v>
      </c>
      <c r="AY10" s="18" t="s">
        <v>94</v>
      </c>
    </row>
    <row r="11" spans="1:51" ht="13" x14ac:dyDescent="0.3">
      <c r="A11" s="60" t="s">
        <v>95</v>
      </c>
      <c r="B11" s="20" t="s">
        <v>96</v>
      </c>
      <c r="C11" s="18" t="s">
        <v>97</v>
      </c>
      <c r="D11" s="61">
        <v>6</v>
      </c>
      <c r="E11" s="62" t="str">
        <f>IF('New for region'!R11,"New","")</f>
        <v/>
      </c>
      <c r="F11" s="63"/>
      <c r="G11" s="63"/>
      <c r="H11" s="63"/>
      <c r="I11" s="63"/>
      <c r="J11" s="63"/>
      <c r="K11" s="63"/>
      <c r="L11" s="63"/>
      <c r="M11" s="63"/>
      <c r="N11" s="64"/>
      <c r="O11" s="63"/>
      <c r="P11" s="63"/>
      <c r="Q11" s="63"/>
      <c r="R11" s="63"/>
      <c r="S11" s="63"/>
      <c r="T11" s="63"/>
      <c r="U11" s="63"/>
      <c r="V11" s="63"/>
      <c r="W11" s="64"/>
      <c r="X11" s="63"/>
      <c r="Y11" s="63"/>
      <c r="Z11" s="63"/>
      <c r="AA11" s="63"/>
      <c r="AB11" s="63"/>
      <c r="AC11" s="63"/>
      <c r="AD11" s="63"/>
      <c r="AE11" s="63"/>
      <c r="AF11" s="64"/>
      <c r="AG11" s="63"/>
      <c r="AH11" s="63"/>
      <c r="AI11" s="63"/>
      <c r="AJ11" s="63"/>
      <c r="AK11" s="63"/>
      <c r="AL11" s="63"/>
      <c r="AM11" s="63"/>
      <c r="AN11" s="63"/>
      <c r="AO11" s="64"/>
      <c r="AP11" s="58">
        <f t="shared" si="5"/>
        <v>0</v>
      </c>
      <c r="AQ11" s="65">
        <f t="shared" si="6"/>
        <v>0</v>
      </c>
      <c r="AR11" s="65">
        <f t="shared" si="7"/>
        <v>0</v>
      </c>
      <c r="AS11" s="65">
        <f t="shared" si="8"/>
        <v>0</v>
      </c>
      <c r="AT11" s="65">
        <f t="shared" si="9"/>
        <v>0</v>
      </c>
      <c r="AU11" s="18">
        <v>14</v>
      </c>
      <c r="AV11" s="18">
        <v>22</v>
      </c>
      <c r="AW11" s="18">
        <v>0</v>
      </c>
      <c r="AX11" s="18">
        <v>0</v>
      </c>
      <c r="AY11" s="18" t="s">
        <v>98</v>
      </c>
    </row>
    <row r="12" spans="1:51" ht="13" x14ac:dyDescent="0.3">
      <c r="A12" s="60" t="s">
        <v>99</v>
      </c>
      <c r="B12" s="20" t="s">
        <v>100</v>
      </c>
      <c r="C12" s="18" t="s">
        <v>101</v>
      </c>
      <c r="D12" s="61">
        <v>15</v>
      </c>
      <c r="E12" s="62" t="str">
        <f>IF('New for region'!R12,"New","")</f>
        <v/>
      </c>
      <c r="F12" s="63"/>
      <c r="G12" s="63"/>
      <c r="H12" s="63"/>
      <c r="I12" s="63"/>
      <c r="J12" s="63"/>
      <c r="K12" s="63"/>
      <c r="L12" s="63"/>
      <c r="M12" s="63"/>
      <c r="N12" s="64"/>
      <c r="O12" s="63"/>
      <c r="P12" s="63"/>
      <c r="Q12" s="63"/>
      <c r="R12" s="63"/>
      <c r="S12" s="63"/>
      <c r="T12" s="63"/>
      <c r="U12" s="63"/>
      <c r="V12" s="63"/>
      <c r="W12" s="64"/>
      <c r="X12" s="63"/>
      <c r="Y12" s="63"/>
      <c r="Z12" s="63"/>
      <c r="AA12" s="63"/>
      <c r="AB12" s="63"/>
      <c r="AC12" s="63"/>
      <c r="AD12" s="63"/>
      <c r="AE12" s="63"/>
      <c r="AF12" s="64"/>
      <c r="AG12" s="63"/>
      <c r="AH12" s="63"/>
      <c r="AI12" s="63"/>
      <c r="AJ12" s="63"/>
      <c r="AK12" s="63"/>
      <c r="AL12" s="63"/>
      <c r="AM12" s="63"/>
      <c r="AN12" s="63"/>
      <c r="AO12" s="64"/>
      <c r="AP12" s="58">
        <f t="shared" si="5"/>
        <v>0</v>
      </c>
      <c r="AQ12" s="65">
        <f t="shared" si="6"/>
        <v>0</v>
      </c>
      <c r="AR12" s="65">
        <f t="shared" si="7"/>
        <v>0</v>
      </c>
      <c r="AS12" s="65">
        <f t="shared" si="8"/>
        <v>0</v>
      </c>
      <c r="AT12" s="65">
        <f t="shared" si="9"/>
        <v>0</v>
      </c>
      <c r="AU12" s="18">
        <v>29</v>
      </c>
      <c r="AV12" s="18">
        <v>39</v>
      </c>
      <c r="AW12" s="18">
        <v>0</v>
      </c>
      <c r="AX12" s="18">
        <v>0</v>
      </c>
      <c r="AY12" s="18" t="s">
        <v>102</v>
      </c>
    </row>
    <row r="13" spans="1:51" ht="13" x14ac:dyDescent="0.3">
      <c r="A13" s="60" t="s">
        <v>103</v>
      </c>
      <c r="B13" s="20" t="s">
        <v>104</v>
      </c>
      <c r="C13" s="18" t="s">
        <v>105</v>
      </c>
      <c r="D13" s="61">
        <v>17</v>
      </c>
      <c r="E13" s="62" t="str">
        <f>IF('New for region'!R13,"New","")</f>
        <v/>
      </c>
      <c r="F13" s="63"/>
      <c r="G13" s="63"/>
      <c r="H13" s="63"/>
      <c r="I13" s="63"/>
      <c r="J13" s="63"/>
      <c r="K13" s="63"/>
      <c r="L13" s="63"/>
      <c r="M13" s="63"/>
      <c r="N13" s="64"/>
      <c r="O13" s="63"/>
      <c r="P13" s="63"/>
      <c r="Q13" s="63"/>
      <c r="R13" s="63"/>
      <c r="S13" s="63"/>
      <c r="T13" s="63"/>
      <c r="U13" s="63"/>
      <c r="V13" s="63"/>
      <c r="W13" s="64"/>
      <c r="X13" s="63"/>
      <c r="Y13" s="63"/>
      <c r="Z13" s="63"/>
      <c r="AA13" s="63"/>
      <c r="AB13" s="63"/>
      <c r="AC13" s="63"/>
      <c r="AD13" s="63"/>
      <c r="AE13" s="63"/>
      <c r="AF13" s="64"/>
      <c r="AG13" s="63"/>
      <c r="AH13" s="63"/>
      <c r="AI13" s="63"/>
      <c r="AJ13" s="63"/>
      <c r="AK13" s="63"/>
      <c r="AL13" s="63"/>
      <c r="AM13" s="63"/>
      <c r="AN13" s="63"/>
      <c r="AO13" s="64"/>
      <c r="AP13" s="58">
        <f t="shared" si="5"/>
        <v>0</v>
      </c>
      <c r="AQ13" s="65">
        <f t="shared" si="6"/>
        <v>0</v>
      </c>
      <c r="AR13" s="65">
        <f t="shared" si="7"/>
        <v>0</v>
      </c>
      <c r="AS13" s="65">
        <f t="shared" si="8"/>
        <v>0</v>
      </c>
      <c r="AT13" s="65">
        <f t="shared" si="9"/>
        <v>0</v>
      </c>
      <c r="AU13" s="18">
        <v>18</v>
      </c>
      <c r="AV13" s="18">
        <v>28</v>
      </c>
      <c r="AW13" s="18">
        <v>0</v>
      </c>
      <c r="AX13" s="18">
        <v>0</v>
      </c>
      <c r="AY13" s="18" t="s">
        <v>106</v>
      </c>
    </row>
    <row r="14" spans="1:51" ht="13" x14ac:dyDescent="0.3">
      <c r="A14" s="60" t="s">
        <v>107</v>
      </c>
      <c r="B14" s="20" t="s">
        <v>108</v>
      </c>
      <c r="C14" s="18" t="s">
        <v>109</v>
      </c>
      <c r="D14" s="61">
        <v>18</v>
      </c>
      <c r="E14" s="62" t="str">
        <f>IF('New for region'!R14,"New","")</f>
        <v/>
      </c>
      <c r="F14" s="63"/>
      <c r="G14" s="63"/>
      <c r="H14" s="63"/>
      <c r="I14" s="63"/>
      <c r="J14" s="63"/>
      <c r="K14" s="63"/>
      <c r="L14" s="63"/>
      <c r="M14" s="63"/>
      <c r="N14" s="64"/>
      <c r="O14" s="63"/>
      <c r="P14" s="63"/>
      <c r="Q14" s="63"/>
      <c r="R14" s="63"/>
      <c r="S14" s="63"/>
      <c r="T14" s="63"/>
      <c r="U14" s="63"/>
      <c r="V14" s="63"/>
      <c r="W14" s="64"/>
      <c r="X14" s="63"/>
      <c r="Y14" s="63"/>
      <c r="Z14" s="63"/>
      <c r="AA14" s="63"/>
      <c r="AB14" s="63"/>
      <c r="AC14" s="63"/>
      <c r="AD14" s="63"/>
      <c r="AE14" s="63"/>
      <c r="AF14" s="64"/>
      <c r="AG14" s="63"/>
      <c r="AH14" s="63"/>
      <c r="AI14" s="63"/>
      <c r="AJ14" s="63"/>
      <c r="AK14" s="63"/>
      <c r="AL14" s="63"/>
      <c r="AM14" s="63"/>
      <c r="AN14" s="63"/>
      <c r="AO14" s="64"/>
      <c r="AP14" s="58">
        <f t="shared" si="5"/>
        <v>0</v>
      </c>
      <c r="AQ14" s="65">
        <f t="shared" si="6"/>
        <v>0</v>
      </c>
      <c r="AR14" s="65">
        <f t="shared" si="7"/>
        <v>0</v>
      </c>
      <c r="AS14" s="65">
        <f t="shared" si="8"/>
        <v>0</v>
      </c>
      <c r="AT14" s="65">
        <f t="shared" si="9"/>
        <v>0</v>
      </c>
      <c r="AU14" s="18">
        <v>22</v>
      </c>
      <c r="AV14" s="18">
        <v>33</v>
      </c>
      <c r="AW14" s="18">
        <v>0</v>
      </c>
      <c r="AX14" s="18">
        <v>0</v>
      </c>
      <c r="AY14" s="18" t="s">
        <v>110</v>
      </c>
    </row>
    <row r="15" spans="1:51" ht="13" x14ac:dyDescent="0.3">
      <c r="A15" s="60" t="s">
        <v>111</v>
      </c>
      <c r="B15" s="20" t="s">
        <v>112</v>
      </c>
      <c r="C15" s="18" t="s">
        <v>113</v>
      </c>
      <c r="D15" s="61">
        <v>14</v>
      </c>
      <c r="E15" s="62" t="str">
        <f>IF('New for region'!R15,"New","")</f>
        <v/>
      </c>
      <c r="F15" s="63"/>
      <c r="G15" s="63"/>
      <c r="H15" s="63"/>
      <c r="I15" s="63"/>
      <c r="J15" s="63"/>
      <c r="K15" s="63"/>
      <c r="L15" s="63"/>
      <c r="M15" s="63"/>
      <c r="N15" s="64"/>
      <c r="O15" s="63"/>
      <c r="P15" s="63"/>
      <c r="Q15" s="63"/>
      <c r="R15" s="63"/>
      <c r="S15" s="63"/>
      <c r="T15" s="63"/>
      <c r="U15" s="63"/>
      <c r="V15" s="63"/>
      <c r="W15" s="64"/>
      <c r="X15" s="63"/>
      <c r="Y15" s="63"/>
      <c r="Z15" s="63"/>
      <c r="AA15" s="63"/>
      <c r="AB15" s="63"/>
      <c r="AC15" s="63"/>
      <c r="AD15" s="63"/>
      <c r="AE15" s="63"/>
      <c r="AF15" s="64"/>
      <c r="AG15" s="63"/>
      <c r="AH15" s="63"/>
      <c r="AI15" s="63"/>
      <c r="AJ15" s="63"/>
      <c r="AK15" s="63"/>
      <c r="AL15" s="63"/>
      <c r="AM15" s="63"/>
      <c r="AN15" s="63"/>
      <c r="AO15" s="64"/>
      <c r="AP15" s="58">
        <f t="shared" si="5"/>
        <v>0</v>
      </c>
      <c r="AQ15" s="65">
        <f t="shared" si="6"/>
        <v>0</v>
      </c>
      <c r="AR15" s="65">
        <f t="shared" si="7"/>
        <v>0</v>
      </c>
      <c r="AS15" s="65">
        <f t="shared" si="8"/>
        <v>0</v>
      </c>
      <c r="AT15" s="65">
        <f t="shared" si="9"/>
        <v>0</v>
      </c>
      <c r="AU15" s="18">
        <v>21</v>
      </c>
      <c r="AV15" s="18">
        <v>35</v>
      </c>
      <c r="AW15" s="18">
        <v>0</v>
      </c>
      <c r="AX15" s="18">
        <v>0</v>
      </c>
      <c r="AY15" s="18" t="s">
        <v>114</v>
      </c>
    </row>
    <row r="16" spans="1:51" ht="13" x14ac:dyDescent="0.3">
      <c r="A16" s="60" t="s">
        <v>115</v>
      </c>
      <c r="B16" s="20" t="s">
        <v>116</v>
      </c>
      <c r="C16" s="18" t="s">
        <v>117</v>
      </c>
      <c r="D16" s="61">
        <v>424</v>
      </c>
      <c r="E16" s="62" t="str">
        <f>IF('New for region'!R16,"New","")</f>
        <v/>
      </c>
      <c r="F16" s="63"/>
      <c r="G16" s="63"/>
      <c r="H16" s="63"/>
      <c r="I16" s="63"/>
      <c r="J16" s="63"/>
      <c r="K16" s="63"/>
      <c r="L16" s="63"/>
      <c r="M16" s="63"/>
      <c r="N16" s="64"/>
      <c r="O16" s="63"/>
      <c r="P16" s="63"/>
      <c r="Q16" s="63"/>
      <c r="R16" s="63"/>
      <c r="S16" s="63"/>
      <c r="T16" s="63"/>
      <c r="U16" s="63"/>
      <c r="V16" s="63"/>
      <c r="W16" s="64"/>
      <c r="X16" s="63"/>
      <c r="Y16" s="63"/>
      <c r="Z16" s="63"/>
      <c r="AA16" s="63"/>
      <c r="AB16" s="63"/>
      <c r="AC16" s="63"/>
      <c r="AD16" s="63"/>
      <c r="AE16" s="63"/>
      <c r="AF16" s="64"/>
      <c r="AG16" s="63"/>
      <c r="AH16" s="63"/>
      <c r="AI16" s="63"/>
      <c r="AJ16" s="63"/>
      <c r="AK16" s="63"/>
      <c r="AL16" s="63"/>
      <c r="AM16" s="63"/>
      <c r="AN16" s="63"/>
      <c r="AO16" s="64"/>
      <c r="AP16" s="58">
        <f t="shared" si="5"/>
        <v>0</v>
      </c>
      <c r="AQ16" s="65">
        <f t="shared" si="6"/>
        <v>0</v>
      </c>
      <c r="AR16" s="65">
        <f t="shared" si="7"/>
        <v>0</v>
      </c>
      <c r="AS16" s="65">
        <f t="shared" si="8"/>
        <v>0</v>
      </c>
      <c r="AT16" s="65">
        <f t="shared" si="9"/>
        <v>0</v>
      </c>
      <c r="AU16" s="18">
        <v>26</v>
      </c>
      <c r="AV16" s="18">
        <v>36</v>
      </c>
      <c r="AW16" s="18">
        <v>0</v>
      </c>
      <c r="AX16" s="18">
        <v>0</v>
      </c>
      <c r="AY16" s="18" t="s">
        <v>118</v>
      </c>
    </row>
    <row r="17" spans="1:51" ht="13" x14ac:dyDescent="0.3">
      <c r="A17" s="60" t="s">
        <v>119</v>
      </c>
      <c r="B17" s="20" t="s">
        <v>120</v>
      </c>
      <c r="C17" s="18" t="s">
        <v>121</v>
      </c>
      <c r="D17" s="61">
        <v>453</v>
      </c>
      <c r="E17" s="62" t="str">
        <f>IF('New for region'!R17,"New","")</f>
        <v/>
      </c>
      <c r="F17" s="63"/>
      <c r="G17" s="63"/>
      <c r="H17" s="63"/>
      <c r="I17" s="63"/>
      <c r="J17" s="63"/>
      <c r="K17" s="63"/>
      <c r="L17" s="63"/>
      <c r="M17" s="63"/>
      <c r="N17" s="64"/>
      <c r="O17" s="63"/>
      <c r="P17" s="63"/>
      <c r="Q17" s="63"/>
      <c r="R17" s="63"/>
      <c r="S17" s="63"/>
      <c r="T17" s="63"/>
      <c r="U17" s="63"/>
      <c r="V17" s="63"/>
      <c r="W17" s="64"/>
      <c r="X17" s="63"/>
      <c r="Y17" s="63"/>
      <c r="Z17" s="63"/>
      <c r="AA17" s="63"/>
      <c r="AB17" s="63"/>
      <c r="AC17" s="63"/>
      <c r="AD17" s="63"/>
      <c r="AE17" s="63"/>
      <c r="AF17" s="64"/>
      <c r="AG17" s="63"/>
      <c r="AH17" s="63"/>
      <c r="AI17" s="63"/>
      <c r="AJ17" s="63"/>
      <c r="AK17" s="63"/>
      <c r="AL17" s="63"/>
      <c r="AM17" s="63"/>
      <c r="AN17" s="63"/>
      <c r="AO17" s="64"/>
      <c r="AP17" s="58">
        <f t="shared" si="5"/>
        <v>0</v>
      </c>
      <c r="AQ17" s="65">
        <f t="shared" si="6"/>
        <v>0</v>
      </c>
      <c r="AR17" s="65">
        <f t="shared" si="7"/>
        <v>0</v>
      </c>
      <c r="AS17" s="65">
        <f t="shared" si="8"/>
        <v>0</v>
      </c>
      <c r="AT17" s="65">
        <f t="shared" si="9"/>
        <v>0</v>
      </c>
      <c r="AU17" s="18">
        <v>27</v>
      </c>
      <c r="AV17" s="18">
        <v>37</v>
      </c>
      <c r="AW17" s="18">
        <v>0</v>
      </c>
      <c r="AX17" s="18">
        <v>0</v>
      </c>
      <c r="AY17" s="18" t="s">
        <v>122</v>
      </c>
    </row>
    <row r="18" spans="1:51" ht="13" x14ac:dyDescent="0.3">
      <c r="A18" s="60" t="s">
        <v>123</v>
      </c>
      <c r="B18" s="20" t="s">
        <v>124</v>
      </c>
      <c r="C18" s="18" t="s">
        <v>125</v>
      </c>
      <c r="D18" s="61">
        <v>455</v>
      </c>
      <c r="E18" s="62" t="str">
        <f>IF('New for region'!R18,"New","")</f>
        <v/>
      </c>
      <c r="F18" s="63"/>
      <c r="G18" s="63"/>
      <c r="H18" s="63"/>
      <c r="I18" s="63"/>
      <c r="J18" s="63"/>
      <c r="K18" s="63"/>
      <c r="L18" s="63"/>
      <c r="M18" s="63"/>
      <c r="N18" s="64"/>
      <c r="O18" s="63"/>
      <c r="P18" s="63"/>
      <c r="Q18" s="63"/>
      <c r="R18" s="63"/>
      <c r="S18" s="63"/>
      <c r="T18" s="63"/>
      <c r="U18" s="63"/>
      <c r="V18" s="63"/>
      <c r="W18" s="64"/>
      <c r="X18" s="63"/>
      <c r="Y18" s="63"/>
      <c r="Z18" s="63"/>
      <c r="AA18" s="63"/>
      <c r="AB18" s="63"/>
      <c r="AC18" s="63"/>
      <c r="AD18" s="63"/>
      <c r="AE18" s="63"/>
      <c r="AF18" s="64"/>
      <c r="AG18" s="63"/>
      <c r="AH18" s="63"/>
      <c r="AI18" s="63"/>
      <c r="AJ18" s="63"/>
      <c r="AK18" s="63"/>
      <c r="AL18" s="63"/>
      <c r="AM18" s="63"/>
      <c r="AN18" s="63"/>
      <c r="AO18" s="64"/>
      <c r="AP18" s="58">
        <f t="shared" si="5"/>
        <v>0</v>
      </c>
      <c r="AQ18" s="65">
        <f t="shared" si="6"/>
        <v>0</v>
      </c>
      <c r="AR18" s="65">
        <f t="shared" si="7"/>
        <v>0</v>
      </c>
      <c r="AS18" s="65">
        <f t="shared" si="8"/>
        <v>0</v>
      </c>
      <c r="AT18" s="65">
        <f t="shared" si="9"/>
        <v>0</v>
      </c>
      <c r="AU18" s="18">
        <v>27</v>
      </c>
      <c r="AV18" s="18">
        <v>39</v>
      </c>
      <c r="AW18" s="18">
        <v>0</v>
      </c>
      <c r="AX18" s="18">
        <v>0</v>
      </c>
      <c r="AY18" s="18" t="s">
        <v>126</v>
      </c>
    </row>
    <row r="19" spans="1:51" ht="13" x14ac:dyDescent="0.3">
      <c r="A19" s="60" t="s">
        <v>127</v>
      </c>
      <c r="B19" s="20" t="s">
        <v>128</v>
      </c>
      <c r="C19" s="18" t="s">
        <v>129</v>
      </c>
      <c r="D19" s="61">
        <v>464</v>
      </c>
      <c r="E19" s="62" t="str">
        <f>IF('New for region'!R19,"New","")</f>
        <v/>
      </c>
      <c r="F19" s="63"/>
      <c r="G19" s="63"/>
      <c r="H19" s="63"/>
      <c r="I19" s="63"/>
      <c r="J19" s="63"/>
      <c r="K19" s="63"/>
      <c r="L19" s="63"/>
      <c r="M19" s="63"/>
      <c r="N19" s="64"/>
      <c r="O19" s="63"/>
      <c r="P19" s="63"/>
      <c r="Q19" s="63"/>
      <c r="R19" s="63"/>
      <c r="S19" s="63"/>
      <c r="T19" s="63"/>
      <c r="U19" s="63"/>
      <c r="V19" s="63"/>
      <c r="W19" s="64"/>
      <c r="X19" s="63"/>
      <c r="Y19" s="63"/>
      <c r="Z19" s="63"/>
      <c r="AA19" s="63"/>
      <c r="AB19" s="63"/>
      <c r="AC19" s="63"/>
      <c r="AD19" s="63"/>
      <c r="AE19" s="63"/>
      <c r="AF19" s="64"/>
      <c r="AG19" s="63"/>
      <c r="AH19" s="63"/>
      <c r="AI19" s="63"/>
      <c r="AJ19" s="63"/>
      <c r="AK19" s="63"/>
      <c r="AL19" s="63"/>
      <c r="AM19" s="63"/>
      <c r="AN19" s="63"/>
      <c r="AO19" s="64"/>
      <c r="AP19" s="58">
        <f t="shared" si="5"/>
        <v>0</v>
      </c>
      <c r="AQ19" s="65">
        <f t="shared" si="6"/>
        <v>0</v>
      </c>
      <c r="AR19" s="65">
        <f t="shared" si="7"/>
        <v>0</v>
      </c>
      <c r="AS19" s="65">
        <f t="shared" si="8"/>
        <v>0</v>
      </c>
      <c r="AT19" s="65">
        <f t="shared" si="9"/>
        <v>0</v>
      </c>
      <c r="AU19" s="18">
        <v>17</v>
      </c>
      <c r="AV19" s="18">
        <v>44</v>
      </c>
      <c r="AW19" s="18">
        <v>0</v>
      </c>
      <c r="AX19" s="18">
        <v>0</v>
      </c>
      <c r="AY19" s="18" t="s">
        <v>130</v>
      </c>
    </row>
    <row r="20" spans="1:51" ht="13" x14ac:dyDescent="0.3">
      <c r="A20" s="60" t="s">
        <v>131</v>
      </c>
      <c r="B20" s="20" t="s">
        <v>132</v>
      </c>
      <c r="C20" s="18" t="s">
        <v>133</v>
      </c>
      <c r="D20" s="61" t="s">
        <v>134</v>
      </c>
      <c r="E20" s="62" t="str">
        <f>IF('New for region'!R20,"New","")</f>
        <v/>
      </c>
      <c r="F20" s="63"/>
      <c r="G20" s="63"/>
      <c r="H20" s="63"/>
      <c r="I20" s="63"/>
      <c r="J20" s="63"/>
      <c r="K20" s="63"/>
      <c r="L20" s="63"/>
      <c r="M20" s="63"/>
      <c r="N20" s="64"/>
      <c r="O20" s="63"/>
      <c r="P20" s="63"/>
      <c r="Q20" s="63"/>
      <c r="R20" s="63"/>
      <c r="S20" s="63"/>
      <c r="T20" s="63"/>
      <c r="U20" s="63"/>
      <c r="V20" s="63"/>
      <c r="W20" s="64"/>
      <c r="X20" s="63"/>
      <c r="Y20" s="63"/>
      <c r="Z20" s="63"/>
      <c r="AA20" s="63"/>
      <c r="AB20" s="63"/>
      <c r="AC20" s="63"/>
      <c r="AD20" s="63"/>
      <c r="AE20" s="63"/>
      <c r="AF20" s="64"/>
      <c r="AG20" s="63"/>
      <c r="AH20" s="63"/>
      <c r="AI20" s="63"/>
      <c r="AJ20" s="63"/>
      <c r="AK20" s="63"/>
      <c r="AL20" s="63"/>
      <c r="AM20" s="63"/>
      <c r="AN20" s="63"/>
      <c r="AO20" s="64"/>
      <c r="AP20" s="58">
        <f t="shared" si="5"/>
        <v>0</v>
      </c>
      <c r="AQ20" s="65">
        <f t="shared" si="6"/>
        <v>0</v>
      </c>
      <c r="AR20" s="65">
        <f t="shared" si="7"/>
        <v>0</v>
      </c>
      <c r="AS20" s="65">
        <f t="shared" si="8"/>
        <v>0</v>
      </c>
      <c r="AT20" s="65">
        <f t="shared" si="9"/>
        <v>0</v>
      </c>
      <c r="AU20" s="18">
        <v>17</v>
      </c>
      <c r="AV20" s="18">
        <v>28</v>
      </c>
      <c r="AW20" s="18">
        <v>0</v>
      </c>
      <c r="AX20" s="18">
        <v>0</v>
      </c>
      <c r="AY20" s="18" t="s">
        <v>135</v>
      </c>
    </row>
    <row r="21" spans="1:51" ht="13" x14ac:dyDescent="0.3">
      <c r="A21" s="60" t="s">
        <v>136</v>
      </c>
      <c r="B21" s="20" t="s">
        <v>137</v>
      </c>
      <c r="C21" s="18" t="s">
        <v>138</v>
      </c>
      <c r="D21" s="61">
        <v>263</v>
      </c>
      <c r="E21" s="62" t="str">
        <f>IF('New for region'!R21,"New","")</f>
        <v/>
      </c>
      <c r="F21" s="63"/>
      <c r="G21" s="63"/>
      <c r="H21" s="63"/>
      <c r="I21" s="63"/>
      <c r="J21" s="63"/>
      <c r="K21" s="63"/>
      <c r="L21" s="63"/>
      <c r="M21" s="63"/>
      <c r="N21" s="64"/>
      <c r="O21" s="63"/>
      <c r="P21" s="63"/>
      <c r="Q21" s="63"/>
      <c r="R21" s="63"/>
      <c r="S21" s="63"/>
      <c r="T21" s="63"/>
      <c r="U21" s="63"/>
      <c r="V21" s="63"/>
      <c r="W21" s="64"/>
      <c r="X21" s="63"/>
      <c r="Y21" s="63"/>
      <c r="Z21" s="63"/>
      <c r="AA21" s="63"/>
      <c r="AB21" s="63"/>
      <c r="AC21" s="63"/>
      <c r="AD21" s="63"/>
      <c r="AE21" s="63"/>
      <c r="AF21" s="64"/>
      <c r="AG21" s="63"/>
      <c r="AH21" s="63"/>
      <c r="AI21" s="63"/>
      <c r="AJ21" s="63"/>
      <c r="AK21" s="63"/>
      <c r="AL21" s="63"/>
      <c r="AM21" s="63"/>
      <c r="AN21" s="63"/>
      <c r="AO21" s="64"/>
      <c r="AP21" s="58">
        <f t="shared" si="5"/>
        <v>0</v>
      </c>
      <c r="AQ21" s="65">
        <f t="shared" si="6"/>
        <v>0</v>
      </c>
      <c r="AR21" s="65">
        <f t="shared" si="7"/>
        <v>0</v>
      </c>
      <c r="AS21" s="65">
        <f t="shared" si="8"/>
        <v>0</v>
      </c>
      <c r="AT21" s="65">
        <f t="shared" si="9"/>
        <v>0</v>
      </c>
      <c r="AU21" s="18">
        <v>22</v>
      </c>
      <c r="AV21" s="18">
        <v>38</v>
      </c>
      <c r="AW21" s="18">
        <v>0</v>
      </c>
      <c r="AX21" s="18">
        <v>0</v>
      </c>
      <c r="AY21" s="18" t="s">
        <v>139</v>
      </c>
    </row>
    <row r="22" spans="1:51" ht="13" x14ac:dyDescent="0.3">
      <c r="A22" s="60" t="s">
        <v>140</v>
      </c>
      <c r="B22" s="20" t="s">
        <v>141</v>
      </c>
      <c r="C22" s="18" t="s">
        <v>142</v>
      </c>
      <c r="D22" s="61">
        <v>449</v>
      </c>
      <c r="E22" s="62" t="str">
        <f>IF('New for region'!R22,"New","")</f>
        <v/>
      </c>
      <c r="F22" s="63"/>
      <c r="G22" s="63"/>
      <c r="H22" s="63"/>
      <c r="I22" s="63"/>
      <c r="J22" s="63"/>
      <c r="K22" s="63"/>
      <c r="L22" s="63"/>
      <c r="M22" s="63"/>
      <c r="N22" s="64"/>
      <c r="O22" s="63"/>
      <c r="P22" s="63"/>
      <c r="Q22" s="63"/>
      <c r="R22" s="63"/>
      <c r="S22" s="63"/>
      <c r="T22" s="63"/>
      <c r="U22" s="63"/>
      <c r="V22" s="63"/>
      <c r="W22" s="64"/>
      <c r="X22" s="63"/>
      <c r="Y22" s="63"/>
      <c r="Z22" s="63"/>
      <c r="AA22" s="63"/>
      <c r="AB22" s="63"/>
      <c r="AC22" s="63"/>
      <c r="AD22" s="63"/>
      <c r="AE22" s="63"/>
      <c r="AF22" s="64"/>
      <c r="AG22" s="63"/>
      <c r="AH22" s="63"/>
      <c r="AI22" s="63"/>
      <c r="AJ22" s="63"/>
      <c r="AK22" s="63"/>
      <c r="AL22" s="63"/>
      <c r="AM22" s="63"/>
      <c r="AN22" s="63"/>
      <c r="AO22" s="64"/>
      <c r="AP22" s="58">
        <f t="shared" si="5"/>
        <v>0</v>
      </c>
      <c r="AQ22" s="65">
        <f t="shared" si="6"/>
        <v>0</v>
      </c>
      <c r="AR22" s="65">
        <f t="shared" si="7"/>
        <v>0</v>
      </c>
      <c r="AS22" s="65">
        <f t="shared" si="8"/>
        <v>0</v>
      </c>
      <c r="AT22" s="65">
        <f t="shared" si="9"/>
        <v>0</v>
      </c>
      <c r="AU22" s="18">
        <v>19</v>
      </c>
      <c r="AV22" s="18">
        <v>34</v>
      </c>
      <c r="AW22" s="18">
        <v>0</v>
      </c>
      <c r="AX22" s="18">
        <v>0</v>
      </c>
      <c r="AY22" s="18" t="s">
        <v>143</v>
      </c>
    </row>
    <row r="23" spans="1:51" ht="13" x14ac:dyDescent="0.3">
      <c r="A23" s="60" t="s">
        <v>144</v>
      </c>
      <c r="B23" s="20" t="s">
        <v>145</v>
      </c>
      <c r="C23" s="18" t="s">
        <v>146</v>
      </c>
      <c r="D23" s="61">
        <v>870</v>
      </c>
      <c r="E23" s="62" t="str">
        <f>IF('New for region'!R23,"New","")</f>
        <v/>
      </c>
      <c r="F23" s="63"/>
      <c r="G23" s="63"/>
      <c r="H23" s="63"/>
      <c r="I23" s="63"/>
      <c r="J23" s="63"/>
      <c r="K23" s="63"/>
      <c r="L23" s="63"/>
      <c r="M23" s="63"/>
      <c r="N23" s="64"/>
      <c r="O23" s="63"/>
      <c r="P23" s="63"/>
      <c r="Q23" s="63"/>
      <c r="R23" s="63"/>
      <c r="S23" s="63"/>
      <c r="T23" s="63"/>
      <c r="U23" s="63"/>
      <c r="V23" s="63"/>
      <c r="W23" s="64"/>
      <c r="X23" s="63"/>
      <c r="Y23" s="63"/>
      <c r="Z23" s="63"/>
      <c r="AA23" s="63"/>
      <c r="AB23" s="63"/>
      <c r="AC23" s="63"/>
      <c r="AD23" s="63"/>
      <c r="AE23" s="63"/>
      <c r="AF23" s="64"/>
      <c r="AG23" s="63"/>
      <c r="AH23" s="63"/>
      <c r="AI23" s="63"/>
      <c r="AJ23" s="63"/>
      <c r="AK23" s="63"/>
      <c r="AL23" s="63"/>
      <c r="AM23" s="63"/>
      <c r="AN23" s="63"/>
      <c r="AO23" s="64"/>
      <c r="AP23" s="58">
        <f t="shared" si="5"/>
        <v>0</v>
      </c>
      <c r="AQ23" s="65">
        <f t="shared" si="6"/>
        <v>0</v>
      </c>
      <c r="AR23" s="65">
        <f t="shared" si="7"/>
        <v>0</v>
      </c>
      <c r="AS23" s="65">
        <f t="shared" si="8"/>
        <v>0</v>
      </c>
      <c r="AT23" s="65">
        <f t="shared" si="9"/>
        <v>0</v>
      </c>
      <c r="AU23" s="18">
        <v>23</v>
      </c>
      <c r="AV23" s="18">
        <v>37</v>
      </c>
      <c r="AW23" s="18">
        <v>0</v>
      </c>
      <c r="AX23" s="18">
        <v>0</v>
      </c>
      <c r="AY23" s="18" t="s">
        <v>147</v>
      </c>
    </row>
    <row r="24" spans="1:51" s="66" customFormat="1" ht="13" x14ac:dyDescent="0.3">
      <c r="A24" s="60" t="s">
        <v>148</v>
      </c>
      <c r="B24" s="20" t="s">
        <v>149</v>
      </c>
      <c r="C24" s="18" t="s">
        <v>150</v>
      </c>
      <c r="D24" s="61">
        <v>648</v>
      </c>
      <c r="E24" s="62" t="str">
        <f>IF('New for region'!R24,"New","")</f>
        <v/>
      </c>
      <c r="F24" s="63"/>
      <c r="G24" s="63"/>
      <c r="H24" s="63"/>
      <c r="I24" s="63"/>
      <c r="J24" s="63"/>
      <c r="K24" s="63"/>
      <c r="L24" s="63"/>
      <c r="M24" s="63"/>
      <c r="N24" s="64"/>
      <c r="O24" s="63"/>
      <c r="P24" s="63"/>
      <c r="Q24" s="63"/>
      <c r="R24" s="63"/>
      <c r="S24" s="63"/>
      <c r="T24" s="63"/>
      <c r="U24" s="63"/>
      <c r="V24" s="63"/>
      <c r="W24" s="64"/>
      <c r="X24" s="63"/>
      <c r="Y24" s="63"/>
      <c r="Z24" s="63"/>
      <c r="AA24" s="63"/>
      <c r="AB24" s="63"/>
      <c r="AC24" s="63"/>
      <c r="AD24" s="63"/>
      <c r="AE24" s="63"/>
      <c r="AF24" s="64"/>
      <c r="AG24" s="63"/>
      <c r="AH24" s="63"/>
      <c r="AI24" s="63"/>
      <c r="AJ24" s="63"/>
      <c r="AK24" s="63"/>
      <c r="AL24" s="63"/>
      <c r="AM24" s="63"/>
      <c r="AN24" s="63"/>
      <c r="AO24" s="64"/>
      <c r="AP24" s="58">
        <f t="shared" si="5"/>
        <v>0</v>
      </c>
      <c r="AQ24" s="65">
        <f t="shared" si="6"/>
        <v>0</v>
      </c>
      <c r="AR24" s="65">
        <f t="shared" si="7"/>
        <v>0</v>
      </c>
      <c r="AS24" s="65">
        <f t="shared" si="8"/>
        <v>0</v>
      </c>
      <c r="AT24" s="65">
        <f t="shared" si="9"/>
        <v>0</v>
      </c>
      <c r="AU24" s="18">
        <v>11</v>
      </c>
      <c r="AV24" s="18">
        <v>45</v>
      </c>
      <c r="AW24" s="18">
        <v>0</v>
      </c>
      <c r="AX24" s="18">
        <v>0</v>
      </c>
      <c r="AY24" s="66" t="s">
        <v>151</v>
      </c>
    </row>
    <row r="25" spans="1:51" s="66" customFormat="1" ht="13" x14ac:dyDescent="0.3">
      <c r="A25" s="60" t="s">
        <v>152</v>
      </c>
      <c r="B25" s="20" t="s">
        <v>153</v>
      </c>
      <c r="C25" s="18" t="s">
        <v>154</v>
      </c>
      <c r="D25" s="61">
        <v>647</v>
      </c>
      <c r="E25" s="62" t="str">
        <f>IF('New for region'!R25,"New","")</f>
        <v/>
      </c>
      <c r="F25" s="63"/>
      <c r="G25" s="63"/>
      <c r="H25" s="63"/>
      <c r="I25" s="63"/>
      <c r="J25" s="63"/>
      <c r="K25" s="63"/>
      <c r="L25" s="63"/>
      <c r="M25" s="63"/>
      <c r="N25" s="64"/>
      <c r="O25" s="63"/>
      <c r="P25" s="63"/>
      <c r="Q25" s="63"/>
      <c r="R25" s="63"/>
      <c r="S25" s="63"/>
      <c r="T25" s="63"/>
      <c r="U25" s="63"/>
      <c r="V25" s="63"/>
      <c r="W25" s="64"/>
      <c r="X25" s="63"/>
      <c r="Y25" s="63"/>
      <c r="Z25" s="63"/>
      <c r="AA25" s="63"/>
      <c r="AB25" s="63"/>
      <c r="AC25" s="63"/>
      <c r="AD25" s="63"/>
      <c r="AE25" s="63"/>
      <c r="AF25" s="64"/>
      <c r="AG25" s="63"/>
      <c r="AH25" s="63"/>
      <c r="AI25" s="63"/>
      <c r="AJ25" s="63"/>
      <c r="AK25" s="63"/>
      <c r="AL25" s="63"/>
      <c r="AM25" s="63"/>
      <c r="AN25" s="63"/>
      <c r="AO25" s="64"/>
      <c r="AP25" s="58">
        <f t="shared" si="5"/>
        <v>0</v>
      </c>
      <c r="AQ25" s="65">
        <f t="shared" si="6"/>
        <v>0</v>
      </c>
      <c r="AR25" s="65">
        <f t="shared" si="7"/>
        <v>0</v>
      </c>
      <c r="AS25" s="65">
        <f t="shared" si="8"/>
        <v>0</v>
      </c>
      <c r="AT25" s="65">
        <f t="shared" si="9"/>
        <v>0</v>
      </c>
      <c r="AU25" s="18">
        <v>10</v>
      </c>
      <c r="AV25" s="18">
        <v>44</v>
      </c>
      <c r="AW25" s="18">
        <v>0</v>
      </c>
      <c r="AX25" s="18">
        <v>0</v>
      </c>
      <c r="AY25" s="66" t="s">
        <v>155</v>
      </c>
    </row>
    <row r="26" spans="1:51" s="66" customFormat="1" ht="13" x14ac:dyDescent="0.3">
      <c r="A26" s="60" t="s">
        <v>156</v>
      </c>
      <c r="B26" s="20" t="s">
        <v>157</v>
      </c>
      <c r="C26" s="18" t="s">
        <v>158</v>
      </c>
      <c r="D26" s="61">
        <v>656</v>
      </c>
      <c r="E26" s="62" t="str">
        <f>IF('New for region'!R26,"New","")</f>
        <v/>
      </c>
      <c r="F26" s="63"/>
      <c r="G26" s="63"/>
      <c r="H26" s="63"/>
      <c r="I26" s="63"/>
      <c r="J26" s="63"/>
      <c r="K26" s="63"/>
      <c r="L26" s="63"/>
      <c r="M26" s="63"/>
      <c r="N26" s="64"/>
      <c r="O26" s="63"/>
      <c r="P26" s="63"/>
      <c r="Q26" s="63"/>
      <c r="R26" s="63"/>
      <c r="S26" s="63"/>
      <c r="T26" s="63"/>
      <c r="U26" s="63"/>
      <c r="V26" s="63"/>
      <c r="W26" s="64"/>
      <c r="X26" s="63"/>
      <c r="Y26" s="63"/>
      <c r="Z26" s="63"/>
      <c r="AA26" s="63"/>
      <c r="AB26" s="63"/>
      <c r="AC26" s="63"/>
      <c r="AD26" s="63"/>
      <c r="AE26" s="63"/>
      <c r="AF26" s="64"/>
      <c r="AG26" s="63"/>
      <c r="AH26" s="63"/>
      <c r="AI26" s="63"/>
      <c r="AJ26" s="63"/>
      <c r="AK26" s="63"/>
      <c r="AL26" s="63"/>
      <c r="AM26" s="63"/>
      <c r="AN26" s="63"/>
      <c r="AO26" s="64"/>
      <c r="AP26" s="58">
        <f t="shared" si="5"/>
        <v>0</v>
      </c>
      <c r="AQ26" s="65">
        <f t="shared" si="6"/>
        <v>0</v>
      </c>
      <c r="AR26" s="65">
        <f t="shared" si="7"/>
        <v>0</v>
      </c>
      <c r="AS26" s="65">
        <f t="shared" si="8"/>
        <v>0</v>
      </c>
      <c r="AT26" s="65">
        <f t="shared" si="9"/>
        <v>0</v>
      </c>
      <c r="AU26" s="18">
        <v>16</v>
      </c>
      <c r="AV26" s="18">
        <v>47</v>
      </c>
      <c r="AW26" s="18">
        <v>0</v>
      </c>
      <c r="AX26" s="18">
        <v>0</v>
      </c>
      <c r="AY26" s="66" t="s">
        <v>159</v>
      </c>
    </row>
    <row r="27" spans="1:51" s="66" customFormat="1" ht="13" x14ac:dyDescent="0.3">
      <c r="A27" s="60" t="s">
        <v>160</v>
      </c>
      <c r="B27" s="20" t="s">
        <v>161</v>
      </c>
      <c r="C27" s="18" t="s">
        <v>162</v>
      </c>
      <c r="D27" s="61">
        <v>663</v>
      </c>
      <c r="E27" s="62" t="str">
        <f>IF('New for region'!R27,"New","")</f>
        <v/>
      </c>
      <c r="F27" s="63"/>
      <c r="G27" s="63"/>
      <c r="H27" s="63"/>
      <c r="I27" s="63"/>
      <c r="J27" s="63"/>
      <c r="K27" s="63"/>
      <c r="L27" s="63"/>
      <c r="M27" s="63"/>
      <c r="N27" s="64"/>
      <c r="O27" s="63"/>
      <c r="P27" s="63"/>
      <c r="Q27" s="63"/>
      <c r="R27" s="63"/>
      <c r="S27" s="63"/>
      <c r="T27" s="63"/>
      <c r="U27" s="63"/>
      <c r="V27" s="63"/>
      <c r="W27" s="64"/>
      <c r="X27" s="63"/>
      <c r="Y27" s="63"/>
      <c r="Z27" s="63"/>
      <c r="AA27" s="63"/>
      <c r="AB27" s="63"/>
      <c r="AC27" s="63"/>
      <c r="AD27" s="63"/>
      <c r="AE27" s="63"/>
      <c r="AF27" s="64"/>
      <c r="AG27" s="63"/>
      <c r="AH27" s="63"/>
      <c r="AI27" s="63"/>
      <c r="AJ27" s="63"/>
      <c r="AK27" s="63"/>
      <c r="AL27" s="63"/>
      <c r="AM27" s="63"/>
      <c r="AN27" s="63"/>
      <c r="AO27" s="64"/>
      <c r="AP27" s="58">
        <f t="shared" si="5"/>
        <v>0</v>
      </c>
      <c r="AQ27" s="65">
        <f t="shared" si="6"/>
        <v>0</v>
      </c>
      <c r="AR27" s="65">
        <f t="shared" si="7"/>
        <v>0</v>
      </c>
      <c r="AS27" s="65">
        <f t="shared" si="8"/>
        <v>0</v>
      </c>
      <c r="AT27" s="65">
        <f t="shared" si="9"/>
        <v>0</v>
      </c>
      <c r="AU27" s="18">
        <v>8</v>
      </c>
      <c r="AV27" s="18">
        <v>22</v>
      </c>
      <c r="AW27" s="18">
        <v>0</v>
      </c>
      <c r="AX27" s="18">
        <v>0</v>
      </c>
      <c r="AY27" s="66" t="s">
        <v>163</v>
      </c>
    </row>
    <row r="28" spans="1:51" s="66" customFormat="1" ht="13" x14ac:dyDescent="0.3">
      <c r="A28" s="60" t="s">
        <v>164</v>
      </c>
      <c r="B28" s="20" t="s">
        <v>165</v>
      </c>
      <c r="C28" s="18" t="s">
        <v>166</v>
      </c>
      <c r="D28" s="61">
        <v>658</v>
      </c>
      <c r="E28" s="62" t="str">
        <f>IF('New for region'!R28,"New","")</f>
        <v/>
      </c>
      <c r="F28" s="63"/>
      <c r="G28" s="63"/>
      <c r="H28" s="63"/>
      <c r="I28" s="63"/>
      <c r="J28" s="63"/>
      <c r="K28" s="63"/>
      <c r="L28" s="63"/>
      <c r="M28" s="63"/>
      <c r="N28" s="64"/>
      <c r="O28" s="63"/>
      <c r="P28" s="63"/>
      <c r="Q28" s="63"/>
      <c r="R28" s="63"/>
      <c r="S28" s="63"/>
      <c r="T28" s="63"/>
      <c r="U28" s="63"/>
      <c r="V28" s="63"/>
      <c r="W28" s="64"/>
      <c r="X28" s="63"/>
      <c r="Y28" s="63"/>
      <c r="Z28" s="63"/>
      <c r="AA28" s="63"/>
      <c r="AB28" s="63"/>
      <c r="AC28" s="63"/>
      <c r="AD28" s="63"/>
      <c r="AE28" s="63"/>
      <c r="AF28" s="64"/>
      <c r="AG28" s="63"/>
      <c r="AH28" s="63"/>
      <c r="AI28" s="63"/>
      <c r="AJ28" s="63"/>
      <c r="AK28" s="63"/>
      <c r="AL28" s="63"/>
      <c r="AM28" s="63"/>
      <c r="AN28" s="63"/>
      <c r="AO28" s="64"/>
      <c r="AP28" s="58">
        <f t="shared" si="5"/>
        <v>0</v>
      </c>
      <c r="AQ28" s="65">
        <f t="shared" si="6"/>
        <v>0</v>
      </c>
      <c r="AR28" s="65">
        <f t="shared" si="7"/>
        <v>0</v>
      </c>
      <c r="AS28" s="65">
        <f t="shared" si="8"/>
        <v>0</v>
      </c>
      <c r="AT28" s="65">
        <f t="shared" si="9"/>
        <v>0</v>
      </c>
      <c r="AU28" s="18">
        <v>22</v>
      </c>
      <c r="AV28" s="18">
        <v>44</v>
      </c>
      <c r="AW28" s="18">
        <v>0</v>
      </c>
      <c r="AX28" s="18">
        <v>0</v>
      </c>
      <c r="AY28" s="66" t="s">
        <v>167</v>
      </c>
    </row>
    <row r="29" spans="1:51" ht="13" x14ac:dyDescent="0.3">
      <c r="A29" s="60" t="s">
        <v>168</v>
      </c>
      <c r="B29" s="20" t="s">
        <v>169</v>
      </c>
      <c r="C29" s="18" t="s">
        <v>170</v>
      </c>
      <c r="D29" s="61">
        <v>873</v>
      </c>
      <c r="E29" s="62" t="str">
        <f>IF('New for region'!R29,"New","")</f>
        <v/>
      </c>
      <c r="F29" s="63"/>
      <c r="G29" s="63"/>
      <c r="H29" s="63"/>
      <c r="I29" s="63"/>
      <c r="J29" s="63"/>
      <c r="K29" s="63"/>
      <c r="L29" s="63"/>
      <c r="M29" s="63"/>
      <c r="N29" s="64"/>
      <c r="O29" s="63"/>
      <c r="P29" s="63"/>
      <c r="Q29" s="63"/>
      <c r="R29" s="63"/>
      <c r="S29" s="63"/>
      <c r="T29" s="63"/>
      <c r="U29" s="63"/>
      <c r="V29" s="63"/>
      <c r="W29" s="64"/>
      <c r="X29" s="63"/>
      <c r="Y29" s="63"/>
      <c r="Z29" s="63"/>
      <c r="AA29" s="63"/>
      <c r="AB29" s="63"/>
      <c r="AC29" s="63"/>
      <c r="AD29" s="63"/>
      <c r="AE29" s="63"/>
      <c r="AF29" s="64"/>
      <c r="AG29" s="63"/>
      <c r="AH29" s="63"/>
      <c r="AI29" s="63"/>
      <c r="AJ29" s="63"/>
      <c r="AK29" s="63"/>
      <c r="AL29" s="63"/>
      <c r="AM29" s="63"/>
      <c r="AN29" s="63"/>
      <c r="AO29" s="64"/>
      <c r="AP29" s="58">
        <f t="shared" si="5"/>
        <v>0</v>
      </c>
      <c r="AQ29" s="65">
        <f t="shared" si="6"/>
        <v>0</v>
      </c>
      <c r="AR29" s="65">
        <f t="shared" si="7"/>
        <v>0</v>
      </c>
      <c r="AS29" s="65">
        <f t="shared" si="8"/>
        <v>0</v>
      </c>
      <c r="AT29" s="65">
        <f t="shared" si="9"/>
        <v>0</v>
      </c>
      <c r="AU29" s="18">
        <v>26</v>
      </c>
      <c r="AV29" s="18">
        <v>39</v>
      </c>
      <c r="AW29" s="18">
        <v>0</v>
      </c>
      <c r="AX29" s="18">
        <v>0</v>
      </c>
      <c r="AY29" s="18" t="s">
        <v>171</v>
      </c>
    </row>
    <row r="30" spans="1:51" ht="13" x14ac:dyDescent="0.3">
      <c r="A30" s="60" t="s">
        <v>172</v>
      </c>
      <c r="B30" s="20" t="s">
        <v>173</v>
      </c>
      <c r="C30" s="18" t="s">
        <v>174</v>
      </c>
      <c r="D30" s="61">
        <v>874</v>
      </c>
      <c r="E30" s="62" t="str">
        <f>IF('New for region'!R30,"New","")</f>
        <v/>
      </c>
      <c r="F30" s="63"/>
      <c r="G30" s="63"/>
      <c r="H30" s="63"/>
      <c r="I30" s="63"/>
      <c r="J30" s="63"/>
      <c r="K30" s="63"/>
      <c r="L30" s="63"/>
      <c r="M30" s="63"/>
      <c r="N30" s="64"/>
      <c r="O30" s="63"/>
      <c r="P30" s="63"/>
      <c r="Q30" s="63"/>
      <c r="R30" s="63"/>
      <c r="S30" s="63"/>
      <c r="T30" s="63"/>
      <c r="U30" s="63"/>
      <c r="V30" s="63"/>
      <c r="W30" s="64"/>
      <c r="X30" s="63"/>
      <c r="Y30" s="63"/>
      <c r="Z30" s="63"/>
      <c r="AA30" s="63"/>
      <c r="AB30" s="63"/>
      <c r="AC30" s="63"/>
      <c r="AD30" s="63"/>
      <c r="AE30" s="63"/>
      <c r="AF30" s="64"/>
      <c r="AG30" s="63"/>
      <c r="AH30" s="63"/>
      <c r="AI30" s="63"/>
      <c r="AJ30" s="63"/>
      <c r="AK30" s="63"/>
      <c r="AL30" s="63"/>
      <c r="AM30" s="63"/>
      <c r="AN30" s="63"/>
      <c r="AO30" s="64"/>
      <c r="AP30" s="58">
        <f t="shared" si="5"/>
        <v>0</v>
      </c>
      <c r="AQ30" s="65">
        <f t="shared" si="6"/>
        <v>0</v>
      </c>
      <c r="AR30" s="65">
        <f t="shared" si="7"/>
        <v>0</v>
      </c>
      <c r="AS30" s="65">
        <f t="shared" si="8"/>
        <v>0</v>
      </c>
      <c r="AT30" s="65">
        <f t="shared" si="9"/>
        <v>0</v>
      </c>
      <c r="AU30" s="18">
        <v>19</v>
      </c>
      <c r="AV30" s="18">
        <v>47</v>
      </c>
      <c r="AW30" s="18">
        <v>0</v>
      </c>
      <c r="AX30" s="18">
        <v>0</v>
      </c>
      <c r="AY30" s="18" t="s">
        <v>175</v>
      </c>
    </row>
    <row r="31" spans="1:51" ht="13" x14ac:dyDescent="0.3">
      <c r="A31" s="60" t="s">
        <v>176</v>
      </c>
      <c r="B31" s="20" t="s">
        <v>177</v>
      </c>
      <c r="C31" s="18" t="s">
        <v>178</v>
      </c>
      <c r="D31" s="61">
        <v>1288</v>
      </c>
      <c r="E31" s="62" t="str">
        <f>IF('New for region'!R31,"New","")</f>
        <v/>
      </c>
      <c r="F31" s="63"/>
      <c r="G31" s="63"/>
      <c r="H31" s="63"/>
      <c r="I31" s="63"/>
      <c r="J31" s="63"/>
      <c r="K31" s="63"/>
      <c r="L31" s="63"/>
      <c r="M31" s="63"/>
      <c r="N31" s="64"/>
      <c r="O31" s="63"/>
      <c r="P31" s="63"/>
      <c r="Q31" s="63"/>
      <c r="R31" s="63"/>
      <c r="S31" s="63"/>
      <c r="T31" s="63"/>
      <c r="U31" s="63"/>
      <c r="V31" s="63"/>
      <c r="W31" s="64"/>
      <c r="X31" s="63"/>
      <c r="Y31" s="63"/>
      <c r="Z31" s="63"/>
      <c r="AA31" s="63"/>
      <c r="AB31" s="63"/>
      <c r="AC31" s="63"/>
      <c r="AD31" s="63"/>
      <c r="AE31" s="63"/>
      <c r="AF31" s="64"/>
      <c r="AG31" s="63"/>
      <c r="AH31" s="63"/>
      <c r="AI31" s="63"/>
      <c r="AJ31" s="63"/>
      <c r="AK31" s="63"/>
      <c r="AL31" s="63"/>
      <c r="AM31" s="63"/>
      <c r="AN31" s="63"/>
      <c r="AO31" s="64"/>
      <c r="AP31" s="58">
        <f t="shared" si="5"/>
        <v>0</v>
      </c>
      <c r="AQ31" s="65">
        <f t="shared" si="6"/>
        <v>0</v>
      </c>
      <c r="AR31" s="65">
        <f t="shared" si="7"/>
        <v>0</v>
      </c>
      <c r="AS31" s="65">
        <f t="shared" si="8"/>
        <v>0</v>
      </c>
      <c r="AT31" s="65">
        <f t="shared" si="9"/>
        <v>0</v>
      </c>
      <c r="AU31" s="18">
        <v>10</v>
      </c>
      <c r="AV31" s="18">
        <v>45</v>
      </c>
      <c r="AW31" s="18">
        <v>0</v>
      </c>
      <c r="AX31" s="18">
        <v>0</v>
      </c>
      <c r="AY31" s="18" t="s">
        <v>179</v>
      </c>
    </row>
    <row r="32" spans="1:51" ht="13" x14ac:dyDescent="0.3">
      <c r="A32" s="60" t="s">
        <v>180</v>
      </c>
      <c r="B32" s="20" t="s">
        <v>181</v>
      </c>
      <c r="C32" s="18" t="s">
        <v>182</v>
      </c>
      <c r="D32" s="61">
        <v>1524</v>
      </c>
      <c r="E32" s="62" t="str">
        <f>IF('New for region'!R32,"New","")</f>
        <v/>
      </c>
      <c r="F32" s="63"/>
      <c r="G32" s="63"/>
      <c r="H32" s="63"/>
      <c r="I32" s="63"/>
      <c r="J32" s="63"/>
      <c r="K32" s="63"/>
      <c r="L32" s="63"/>
      <c r="M32" s="63"/>
      <c r="N32" s="64"/>
      <c r="O32" s="63"/>
      <c r="P32" s="63"/>
      <c r="Q32" s="63"/>
      <c r="R32" s="63"/>
      <c r="S32" s="63"/>
      <c r="T32" s="63"/>
      <c r="U32" s="63"/>
      <c r="V32" s="63"/>
      <c r="W32" s="64"/>
      <c r="X32" s="63"/>
      <c r="Y32" s="63"/>
      <c r="Z32" s="63"/>
      <c r="AA32" s="63"/>
      <c r="AB32" s="63"/>
      <c r="AC32" s="63"/>
      <c r="AD32" s="63"/>
      <c r="AE32" s="63"/>
      <c r="AF32" s="64"/>
      <c r="AG32" s="63"/>
      <c r="AH32" s="63"/>
      <c r="AI32" s="63"/>
      <c r="AJ32" s="63"/>
      <c r="AK32" s="63"/>
      <c r="AL32" s="63"/>
      <c r="AM32" s="63"/>
      <c r="AN32" s="63"/>
      <c r="AO32" s="64"/>
      <c r="AP32" s="58">
        <f t="shared" si="5"/>
        <v>0</v>
      </c>
      <c r="AQ32" s="65">
        <f t="shared" si="6"/>
        <v>0</v>
      </c>
      <c r="AR32" s="65">
        <f t="shared" si="7"/>
        <v>0</v>
      </c>
      <c r="AS32" s="65">
        <f t="shared" si="8"/>
        <v>0</v>
      </c>
      <c r="AT32" s="65">
        <f t="shared" si="9"/>
        <v>0</v>
      </c>
      <c r="AU32" s="18">
        <v>9</v>
      </c>
      <c r="AV32" s="18">
        <v>48</v>
      </c>
      <c r="AW32" s="18">
        <v>0</v>
      </c>
      <c r="AX32" s="18">
        <v>0</v>
      </c>
      <c r="AY32" s="18" t="s">
        <v>183</v>
      </c>
    </row>
    <row r="33" spans="1:51" ht="13" x14ac:dyDescent="0.3">
      <c r="A33" s="60" t="s">
        <v>184</v>
      </c>
      <c r="B33" s="20" t="s">
        <v>185</v>
      </c>
      <c r="C33" s="18" t="s">
        <v>186</v>
      </c>
      <c r="D33" s="61">
        <v>1010</v>
      </c>
      <c r="E33" s="62" t="str">
        <f>IF('New for region'!R33,"New","")</f>
        <v/>
      </c>
      <c r="F33" s="63"/>
      <c r="G33" s="63"/>
      <c r="H33" s="63"/>
      <c r="I33" s="63"/>
      <c r="J33" s="63"/>
      <c r="K33" s="63"/>
      <c r="L33" s="63"/>
      <c r="M33" s="63"/>
      <c r="N33" s="64"/>
      <c r="O33" s="63"/>
      <c r="P33" s="63"/>
      <c r="Q33" s="63"/>
      <c r="R33" s="63"/>
      <c r="S33" s="63"/>
      <c r="T33" s="63"/>
      <c r="U33" s="63"/>
      <c r="V33" s="63"/>
      <c r="W33" s="64"/>
      <c r="X33" s="63"/>
      <c r="Y33" s="63"/>
      <c r="Z33" s="63"/>
      <c r="AA33" s="63"/>
      <c r="AB33" s="63"/>
      <c r="AC33" s="63"/>
      <c r="AD33" s="63"/>
      <c r="AE33" s="63"/>
      <c r="AF33" s="64"/>
      <c r="AG33" s="63"/>
      <c r="AH33" s="63"/>
      <c r="AI33" s="63"/>
      <c r="AJ33" s="63"/>
      <c r="AK33" s="63"/>
      <c r="AL33" s="63"/>
      <c r="AM33" s="63"/>
      <c r="AN33" s="63"/>
      <c r="AO33" s="64"/>
      <c r="AP33" s="58">
        <f t="shared" si="5"/>
        <v>0</v>
      </c>
      <c r="AQ33" s="65">
        <f t="shared" si="6"/>
        <v>0</v>
      </c>
      <c r="AR33" s="65">
        <f t="shared" si="7"/>
        <v>0</v>
      </c>
      <c r="AS33" s="65">
        <f t="shared" si="8"/>
        <v>0</v>
      </c>
      <c r="AT33" s="65">
        <f t="shared" si="9"/>
        <v>0</v>
      </c>
      <c r="AU33" s="18">
        <v>22</v>
      </c>
      <c r="AV33" s="18">
        <v>36</v>
      </c>
      <c r="AW33" s="18">
        <v>0</v>
      </c>
      <c r="AX33" s="18">
        <v>0</v>
      </c>
      <c r="AY33" s="18" t="s">
        <v>187</v>
      </c>
    </row>
    <row r="34" spans="1:51" ht="13" x14ac:dyDescent="0.3">
      <c r="A34" s="60" t="s">
        <v>188</v>
      </c>
      <c r="B34" s="20" t="s">
        <v>189</v>
      </c>
      <c r="C34" s="18" t="s">
        <v>190</v>
      </c>
      <c r="D34" s="61">
        <v>977</v>
      </c>
      <c r="E34" s="62" t="str">
        <f>IF('New for region'!R34,"New","")</f>
        <v/>
      </c>
      <c r="F34" s="63"/>
      <c r="G34" s="63"/>
      <c r="H34" s="63"/>
      <c r="I34" s="63"/>
      <c r="J34" s="63"/>
      <c r="K34" s="63"/>
      <c r="L34" s="63"/>
      <c r="M34" s="63"/>
      <c r="N34" s="64"/>
      <c r="O34" s="63"/>
      <c r="P34" s="63"/>
      <c r="Q34" s="63"/>
      <c r="R34" s="63"/>
      <c r="S34" s="63"/>
      <c r="T34" s="63"/>
      <c r="U34" s="63"/>
      <c r="V34" s="63"/>
      <c r="W34" s="64"/>
      <c r="X34" s="63"/>
      <c r="Y34" s="63"/>
      <c r="Z34" s="63"/>
      <c r="AA34" s="63"/>
      <c r="AB34" s="63"/>
      <c r="AC34" s="63"/>
      <c r="AD34" s="63"/>
      <c r="AE34" s="63"/>
      <c r="AF34" s="64"/>
      <c r="AG34" s="63"/>
      <c r="AH34" s="63"/>
      <c r="AI34" s="63"/>
      <c r="AJ34" s="63"/>
      <c r="AK34" s="63"/>
      <c r="AL34" s="63"/>
      <c r="AM34" s="63"/>
      <c r="AN34" s="63"/>
      <c r="AO34" s="64"/>
      <c r="AP34" s="58">
        <f t="shared" si="5"/>
        <v>0</v>
      </c>
      <c r="AQ34" s="65">
        <f t="shared" si="6"/>
        <v>0</v>
      </c>
      <c r="AR34" s="65">
        <f t="shared" si="7"/>
        <v>0</v>
      </c>
      <c r="AS34" s="65">
        <f t="shared" si="8"/>
        <v>0</v>
      </c>
      <c r="AT34" s="65">
        <f t="shared" si="9"/>
        <v>0</v>
      </c>
      <c r="AU34" s="18">
        <v>22</v>
      </c>
      <c r="AV34" s="18">
        <v>40</v>
      </c>
      <c r="AW34" s="18">
        <v>0</v>
      </c>
      <c r="AX34" s="18">
        <v>0</v>
      </c>
      <c r="AY34" s="18" t="s">
        <v>191</v>
      </c>
    </row>
    <row r="35" spans="1:51" ht="13" x14ac:dyDescent="0.3">
      <c r="A35" s="60" t="s">
        <v>192</v>
      </c>
      <c r="B35" s="20" t="s">
        <v>193</v>
      </c>
      <c r="C35" s="18" t="s">
        <v>194</v>
      </c>
      <c r="D35" s="61">
        <v>974</v>
      </c>
      <c r="E35" s="62" t="str">
        <f>IF('New for region'!R35,"New","")</f>
        <v/>
      </c>
      <c r="F35" s="63"/>
      <c r="G35" s="63"/>
      <c r="H35" s="63"/>
      <c r="I35" s="63"/>
      <c r="J35" s="63"/>
      <c r="K35" s="63"/>
      <c r="L35" s="63"/>
      <c r="M35" s="63"/>
      <c r="N35" s="64"/>
      <c r="O35" s="63"/>
      <c r="P35" s="63"/>
      <c r="Q35" s="63"/>
      <c r="R35" s="63"/>
      <c r="S35" s="63"/>
      <c r="T35" s="63"/>
      <c r="U35" s="63"/>
      <c r="V35" s="63"/>
      <c r="W35" s="64"/>
      <c r="X35" s="63"/>
      <c r="Y35" s="63"/>
      <c r="Z35" s="63"/>
      <c r="AA35" s="63"/>
      <c r="AB35" s="63"/>
      <c r="AC35" s="63"/>
      <c r="AD35" s="63"/>
      <c r="AE35" s="63"/>
      <c r="AF35" s="64"/>
      <c r="AG35" s="63"/>
      <c r="AH35" s="63"/>
      <c r="AI35" s="63"/>
      <c r="AJ35" s="63"/>
      <c r="AK35" s="63"/>
      <c r="AL35" s="63"/>
      <c r="AM35" s="63"/>
      <c r="AN35" s="63"/>
      <c r="AO35" s="64"/>
      <c r="AP35" s="58">
        <f t="shared" si="5"/>
        <v>0</v>
      </c>
      <c r="AQ35" s="65">
        <f t="shared" si="6"/>
        <v>0</v>
      </c>
      <c r="AR35" s="65">
        <f t="shared" si="7"/>
        <v>0</v>
      </c>
      <c r="AS35" s="65">
        <f t="shared" si="8"/>
        <v>0</v>
      </c>
      <c r="AT35" s="65">
        <f t="shared" si="9"/>
        <v>0</v>
      </c>
      <c r="AU35" s="18">
        <v>15</v>
      </c>
      <c r="AV35" s="18">
        <v>38</v>
      </c>
      <c r="AW35" s="18">
        <v>0</v>
      </c>
      <c r="AX35" s="18">
        <v>0</v>
      </c>
      <c r="AY35" s="18" t="s">
        <v>195</v>
      </c>
    </row>
    <row r="36" spans="1:51" ht="13" x14ac:dyDescent="0.3">
      <c r="A36" s="60" t="s">
        <v>196</v>
      </c>
      <c r="B36" s="20" t="s">
        <v>197</v>
      </c>
      <c r="C36" s="18" t="s">
        <v>198</v>
      </c>
      <c r="D36" s="61">
        <v>969</v>
      </c>
      <c r="E36" s="62" t="str">
        <f>IF('New for region'!R36,"New","")</f>
        <v/>
      </c>
      <c r="F36" s="63"/>
      <c r="G36" s="63"/>
      <c r="H36" s="63"/>
      <c r="I36" s="63"/>
      <c r="J36" s="63"/>
      <c r="K36" s="63"/>
      <c r="L36" s="63"/>
      <c r="M36" s="63"/>
      <c r="N36" s="64"/>
      <c r="O36" s="63"/>
      <c r="P36" s="63"/>
      <c r="Q36" s="63"/>
      <c r="R36" s="63"/>
      <c r="S36" s="63"/>
      <c r="T36" s="63"/>
      <c r="U36" s="63"/>
      <c r="V36" s="63"/>
      <c r="W36" s="64"/>
      <c r="X36" s="63"/>
      <c r="Y36" s="63"/>
      <c r="Z36" s="63"/>
      <c r="AA36" s="63"/>
      <c r="AB36" s="63"/>
      <c r="AC36" s="63"/>
      <c r="AD36" s="63"/>
      <c r="AE36" s="63"/>
      <c r="AF36" s="64"/>
      <c r="AG36" s="63"/>
      <c r="AH36" s="63"/>
      <c r="AI36" s="63"/>
      <c r="AJ36" s="63"/>
      <c r="AK36" s="63"/>
      <c r="AL36" s="63"/>
      <c r="AM36" s="63"/>
      <c r="AN36" s="63"/>
      <c r="AO36" s="64"/>
      <c r="AP36" s="58">
        <f t="shared" si="5"/>
        <v>0</v>
      </c>
      <c r="AQ36" s="65">
        <f t="shared" si="6"/>
        <v>0</v>
      </c>
      <c r="AR36" s="65">
        <f t="shared" si="7"/>
        <v>0</v>
      </c>
      <c r="AS36" s="65">
        <f t="shared" si="8"/>
        <v>0</v>
      </c>
      <c r="AT36" s="65">
        <f t="shared" si="9"/>
        <v>0</v>
      </c>
      <c r="AU36" s="18">
        <v>23</v>
      </c>
      <c r="AV36" s="18">
        <v>40</v>
      </c>
      <c r="AW36" s="18">
        <v>0</v>
      </c>
      <c r="AX36" s="18">
        <v>0</v>
      </c>
      <c r="AY36" s="18" t="s">
        <v>199</v>
      </c>
    </row>
    <row r="37" spans="1:51" ht="13" x14ac:dyDescent="0.3">
      <c r="A37" s="60" t="s">
        <v>200</v>
      </c>
      <c r="B37" s="20" t="s">
        <v>201</v>
      </c>
      <c r="C37" s="18" t="s">
        <v>202</v>
      </c>
      <c r="D37" s="61">
        <v>970</v>
      </c>
      <c r="E37" s="62" t="str">
        <f>IF('New for region'!R37,"New","")</f>
        <v/>
      </c>
      <c r="F37" s="63"/>
      <c r="G37" s="63"/>
      <c r="H37" s="63"/>
      <c r="I37" s="63"/>
      <c r="J37" s="63"/>
      <c r="K37" s="63"/>
      <c r="L37" s="63"/>
      <c r="M37" s="63"/>
      <c r="N37" s="64"/>
      <c r="O37" s="63"/>
      <c r="P37" s="63"/>
      <c r="Q37" s="63"/>
      <c r="R37" s="63"/>
      <c r="S37" s="63"/>
      <c r="T37" s="63"/>
      <c r="U37" s="63"/>
      <c r="V37" s="63"/>
      <c r="W37" s="64"/>
      <c r="X37" s="63"/>
      <c r="Y37" s="63"/>
      <c r="Z37" s="63"/>
      <c r="AA37" s="63"/>
      <c r="AB37" s="63"/>
      <c r="AC37" s="63"/>
      <c r="AD37" s="63"/>
      <c r="AE37" s="63"/>
      <c r="AF37" s="64"/>
      <c r="AG37" s="63"/>
      <c r="AH37" s="63"/>
      <c r="AI37" s="63"/>
      <c r="AJ37" s="63"/>
      <c r="AK37" s="63"/>
      <c r="AL37" s="63"/>
      <c r="AM37" s="63"/>
      <c r="AN37" s="63"/>
      <c r="AO37" s="64"/>
      <c r="AP37" s="58">
        <f t="shared" si="5"/>
        <v>0</v>
      </c>
      <c r="AQ37" s="65">
        <f t="shared" si="6"/>
        <v>0</v>
      </c>
      <c r="AR37" s="65">
        <f t="shared" si="7"/>
        <v>0</v>
      </c>
      <c r="AS37" s="65">
        <f t="shared" si="8"/>
        <v>0</v>
      </c>
      <c r="AT37" s="65">
        <f t="shared" si="9"/>
        <v>0</v>
      </c>
      <c r="AU37" s="18">
        <v>21</v>
      </c>
      <c r="AV37" s="18">
        <v>39</v>
      </c>
      <c r="AW37" s="18">
        <v>0</v>
      </c>
      <c r="AX37" s="18">
        <v>0</v>
      </c>
      <c r="AY37" s="18" t="s">
        <v>203</v>
      </c>
    </row>
    <row r="38" spans="1:51" ht="13" x14ac:dyDescent="0.3">
      <c r="A38" s="60" t="s">
        <v>204</v>
      </c>
      <c r="B38" s="20" t="s">
        <v>205</v>
      </c>
      <c r="C38" s="18" t="s">
        <v>206</v>
      </c>
      <c r="D38" s="61">
        <v>972</v>
      </c>
      <c r="E38" s="62" t="str">
        <f>IF('New for region'!R38,"New","")</f>
        <v/>
      </c>
      <c r="F38" s="63"/>
      <c r="G38" s="63"/>
      <c r="H38" s="63"/>
      <c r="I38" s="63"/>
      <c r="J38" s="63"/>
      <c r="K38" s="63"/>
      <c r="L38" s="63"/>
      <c r="M38" s="63"/>
      <c r="N38" s="64"/>
      <c r="O38" s="63"/>
      <c r="P38" s="63"/>
      <c r="Q38" s="63"/>
      <c r="R38" s="63"/>
      <c r="S38" s="63"/>
      <c r="T38" s="63"/>
      <c r="U38" s="63"/>
      <c r="V38" s="63"/>
      <c r="W38" s="64"/>
      <c r="X38" s="63"/>
      <c r="Y38" s="63"/>
      <c r="Z38" s="63"/>
      <c r="AA38" s="63"/>
      <c r="AB38" s="63"/>
      <c r="AC38" s="63"/>
      <c r="AD38" s="63"/>
      <c r="AE38" s="63"/>
      <c r="AF38" s="64"/>
      <c r="AG38" s="63"/>
      <c r="AH38" s="63"/>
      <c r="AI38" s="63"/>
      <c r="AJ38" s="63"/>
      <c r="AK38" s="63"/>
      <c r="AL38" s="63"/>
      <c r="AM38" s="63"/>
      <c r="AN38" s="63"/>
      <c r="AO38" s="64"/>
      <c r="AP38" s="58">
        <f t="shared" si="5"/>
        <v>0</v>
      </c>
      <c r="AQ38" s="65">
        <f t="shared" si="6"/>
        <v>0</v>
      </c>
      <c r="AR38" s="65">
        <f t="shared" si="7"/>
        <v>0</v>
      </c>
      <c r="AS38" s="65">
        <f t="shared" si="8"/>
        <v>0</v>
      </c>
      <c r="AT38" s="65">
        <f t="shared" si="9"/>
        <v>0</v>
      </c>
      <c r="AU38" s="18">
        <v>22</v>
      </c>
      <c r="AV38" s="18">
        <v>39</v>
      </c>
      <c r="AW38" s="18">
        <v>0</v>
      </c>
      <c r="AX38" s="18">
        <v>0</v>
      </c>
      <c r="AY38" s="18" t="s">
        <v>207</v>
      </c>
    </row>
    <row r="39" spans="1:51" ht="13" x14ac:dyDescent="0.3">
      <c r="A39" s="60" t="s">
        <v>208</v>
      </c>
      <c r="B39" s="20" t="s">
        <v>209</v>
      </c>
      <c r="C39" s="18" t="s">
        <v>210</v>
      </c>
      <c r="D39" s="61">
        <v>1002</v>
      </c>
      <c r="E39" s="62" t="str">
        <f>IF('New for region'!R39,"New","")</f>
        <v/>
      </c>
      <c r="F39" s="63"/>
      <c r="G39" s="63"/>
      <c r="H39" s="63"/>
      <c r="I39" s="63"/>
      <c r="J39" s="63"/>
      <c r="K39" s="63"/>
      <c r="L39" s="63"/>
      <c r="M39" s="63"/>
      <c r="N39" s="64"/>
      <c r="O39" s="63"/>
      <c r="P39" s="63"/>
      <c r="Q39" s="63"/>
      <c r="R39" s="63"/>
      <c r="S39" s="63"/>
      <c r="T39" s="63"/>
      <c r="U39" s="63"/>
      <c r="V39" s="63"/>
      <c r="W39" s="64"/>
      <c r="X39" s="63"/>
      <c r="Y39" s="63"/>
      <c r="Z39" s="63"/>
      <c r="AA39" s="63"/>
      <c r="AB39" s="63"/>
      <c r="AC39" s="63"/>
      <c r="AD39" s="63"/>
      <c r="AE39" s="63"/>
      <c r="AF39" s="64"/>
      <c r="AG39" s="63"/>
      <c r="AH39" s="63"/>
      <c r="AI39" s="63"/>
      <c r="AJ39" s="63"/>
      <c r="AK39" s="63"/>
      <c r="AL39" s="63"/>
      <c r="AM39" s="63"/>
      <c r="AN39" s="63"/>
      <c r="AO39" s="64"/>
      <c r="AP39" s="58">
        <f t="shared" si="5"/>
        <v>0</v>
      </c>
      <c r="AQ39" s="65">
        <f t="shared" si="6"/>
        <v>0</v>
      </c>
      <c r="AR39" s="65">
        <f t="shared" si="7"/>
        <v>0</v>
      </c>
      <c r="AS39" s="65">
        <f t="shared" si="8"/>
        <v>0</v>
      </c>
      <c r="AT39" s="65">
        <f t="shared" si="9"/>
        <v>0</v>
      </c>
      <c r="AU39" s="18">
        <v>20</v>
      </c>
      <c r="AV39" s="18">
        <v>35</v>
      </c>
      <c r="AW39" s="18">
        <v>0</v>
      </c>
      <c r="AX39" s="18">
        <v>0</v>
      </c>
      <c r="AY39" s="18" t="s">
        <v>211</v>
      </c>
    </row>
    <row r="40" spans="1:51" ht="13" x14ac:dyDescent="0.3">
      <c r="A40" s="60" t="s">
        <v>212</v>
      </c>
      <c r="B40" s="20" t="s">
        <v>213</v>
      </c>
      <c r="C40" s="18" t="s">
        <v>214</v>
      </c>
      <c r="D40" s="61">
        <v>985</v>
      </c>
      <c r="E40" s="62" t="str">
        <f>IF('New for region'!R40,"New","")</f>
        <v/>
      </c>
      <c r="F40" s="63"/>
      <c r="G40" s="63"/>
      <c r="H40" s="63"/>
      <c r="I40" s="63"/>
      <c r="J40" s="63"/>
      <c r="K40" s="63"/>
      <c r="L40" s="63"/>
      <c r="M40" s="63"/>
      <c r="N40" s="64"/>
      <c r="O40" s="63"/>
      <c r="P40" s="63"/>
      <c r="Q40" s="63"/>
      <c r="R40" s="63"/>
      <c r="S40" s="63"/>
      <c r="T40" s="63"/>
      <c r="U40" s="63"/>
      <c r="V40" s="63"/>
      <c r="W40" s="64"/>
      <c r="X40" s="63"/>
      <c r="Y40" s="63"/>
      <c r="Z40" s="63"/>
      <c r="AA40" s="63"/>
      <c r="AB40" s="63"/>
      <c r="AC40" s="63"/>
      <c r="AD40" s="63"/>
      <c r="AE40" s="63"/>
      <c r="AF40" s="64"/>
      <c r="AG40" s="63"/>
      <c r="AH40" s="63"/>
      <c r="AI40" s="63"/>
      <c r="AJ40" s="63"/>
      <c r="AK40" s="63"/>
      <c r="AL40" s="63"/>
      <c r="AM40" s="63"/>
      <c r="AN40" s="63"/>
      <c r="AO40" s="64"/>
      <c r="AP40" s="58">
        <f t="shared" si="5"/>
        <v>0</v>
      </c>
      <c r="AQ40" s="65">
        <f t="shared" si="6"/>
        <v>0</v>
      </c>
      <c r="AR40" s="65">
        <f t="shared" si="7"/>
        <v>0</v>
      </c>
      <c r="AS40" s="65">
        <f t="shared" si="8"/>
        <v>0</v>
      </c>
      <c r="AT40" s="65">
        <f t="shared" si="9"/>
        <v>0</v>
      </c>
      <c r="AU40" s="18">
        <v>20</v>
      </c>
      <c r="AV40" s="18">
        <v>40</v>
      </c>
      <c r="AW40" s="18">
        <v>0</v>
      </c>
      <c r="AX40" s="18">
        <v>0</v>
      </c>
      <c r="AY40" s="18" t="s">
        <v>215</v>
      </c>
    </row>
    <row r="41" spans="1:51" ht="13" x14ac:dyDescent="0.3">
      <c r="A41" s="60" t="s">
        <v>216</v>
      </c>
      <c r="B41" s="20" t="s">
        <v>217</v>
      </c>
      <c r="C41" s="18" t="s">
        <v>218</v>
      </c>
      <c r="D41" s="61">
        <v>989</v>
      </c>
      <c r="E41" s="62" t="str">
        <f>IF('New for region'!R41,"New","")</f>
        <v/>
      </c>
      <c r="F41" s="63"/>
      <c r="G41" s="63"/>
      <c r="H41" s="63"/>
      <c r="I41" s="63"/>
      <c r="J41" s="63"/>
      <c r="K41" s="63"/>
      <c r="L41" s="63"/>
      <c r="M41" s="63"/>
      <c r="N41" s="64"/>
      <c r="O41" s="63"/>
      <c r="P41" s="63"/>
      <c r="Q41" s="63"/>
      <c r="R41" s="63"/>
      <c r="S41" s="63"/>
      <c r="T41" s="63"/>
      <c r="U41" s="63"/>
      <c r="V41" s="63"/>
      <c r="W41" s="64"/>
      <c r="X41" s="63"/>
      <c r="Y41" s="63"/>
      <c r="Z41" s="63"/>
      <c r="AA41" s="63"/>
      <c r="AB41" s="63"/>
      <c r="AC41" s="63"/>
      <c r="AD41" s="63"/>
      <c r="AE41" s="63"/>
      <c r="AF41" s="64"/>
      <c r="AG41" s="63"/>
      <c r="AH41" s="63"/>
      <c r="AI41" s="63"/>
      <c r="AJ41" s="63"/>
      <c r="AK41" s="63"/>
      <c r="AL41" s="63"/>
      <c r="AM41" s="63"/>
      <c r="AN41" s="63"/>
      <c r="AO41" s="64"/>
      <c r="AP41" s="58">
        <f t="shared" si="5"/>
        <v>0</v>
      </c>
      <c r="AQ41" s="65">
        <f t="shared" si="6"/>
        <v>0</v>
      </c>
      <c r="AR41" s="65">
        <f t="shared" si="7"/>
        <v>0</v>
      </c>
      <c r="AS41" s="65">
        <f t="shared" si="8"/>
        <v>0</v>
      </c>
      <c r="AT41" s="65">
        <f t="shared" si="9"/>
        <v>0</v>
      </c>
      <c r="AU41" s="18">
        <v>22</v>
      </c>
      <c r="AV41" s="18">
        <v>34</v>
      </c>
      <c r="AW41" s="18">
        <v>0</v>
      </c>
      <c r="AX41" s="18">
        <v>0</v>
      </c>
      <c r="AY41" s="18" t="s">
        <v>219</v>
      </c>
    </row>
    <row r="42" spans="1:51" ht="13" x14ac:dyDescent="0.3">
      <c r="A42" s="60" t="s">
        <v>220</v>
      </c>
      <c r="B42" s="20" t="s">
        <v>221</v>
      </c>
      <c r="C42" s="18" t="s">
        <v>222</v>
      </c>
      <c r="D42" s="61">
        <v>998</v>
      </c>
      <c r="E42" s="62" t="str">
        <f>IF('New for region'!R42,"New","")</f>
        <v/>
      </c>
      <c r="F42" s="63"/>
      <c r="G42" s="63"/>
      <c r="H42" s="63"/>
      <c r="I42" s="63"/>
      <c r="J42" s="63"/>
      <c r="K42" s="63"/>
      <c r="L42" s="63"/>
      <c r="M42" s="63"/>
      <c r="N42" s="64"/>
      <c r="O42" s="63"/>
      <c r="P42" s="63"/>
      <c r="Q42" s="63"/>
      <c r="R42" s="63"/>
      <c r="S42" s="63"/>
      <c r="T42" s="63"/>
      <c r="U42" s="63"/>
      <c r="V42" s="63"/>
      <c r="W42" s="64"/>
      <c r="X42" s="63"/>
      <c r="Y42" s="63"/>
      <c r="Z42" s="63"/>
      <c r="AA42" s="63"/>
      <c r="AB42" s="63"/>
      <c r="AC42" s="63"/>
      <c r="AD42" s="63"/>
      <c r="AE42" s="63"/>
      <c r="AF42" s="64"/>
      <c r="AG42" s="63"/>
      <c r="AH42" s="63"/>
      <c r="AI42" s="63"/>
      <c r="AJ42" s="63"/>
      <c r="AK42" s="63"/>
      <c r="AL42" s="63"/>
      <c r="AM42" s="63"/>
      <c r="AN42" s="63"/>
      <c r="AO42" s="64"/>
      <c r="AP42" s="58">
        <f t="shared" si="5"/>
        <v>0</v>
      </c>
      <c r="AQ42" s="65">
        <f t="shared" si="6"/>
        <v>0</v>
      </c>
      <c r="AR42" s="65">
        <f t="shared" si="7"/>
        <v>0</v>
      </c>
      <c r="AS42" s="65">
        <f t="shared" si="8"/>
        <v>0</v>
      </c>
      <c r="AT42" s="65">
        <f t="shared" si="9"/>
        <v>0</v>
      </c>
      <c r="AU42" s="18">
        <v>11</v>
      </c>
      <c r="AV42" s="18">
        <v>48</v>
      </c>
      <c r="AW42" s="18">
        <v>0</v>
      </c>
      <c r="AX42" s="18">
        <v>0</v>
      </c>
      <c r="AY42" s="18" t="s">
        <v>223</v>
      </c>
    </row>
    <row r="43" spans="1:51" ht="13" x14ac:dyDescent="0.3">
      <c r="A43" s="60">
        <v>49.043999999999997</v>
      </c>
      <c r="B43" s="20" t="s">
        <v>224</v>
      </c>
      <c r="C43" s="18" t="s">
        <v>225</v>
      </c>
      <c r="D43" s="61">
        <v>1025</v>
      </c>
      <c r="E43" s="62" t="str">
        <f>IF('New for region'!R43,"New","")</f>
        <v/>
      </c>
      <c r="F43" s="63"/>
      <c r="G43" s="63"/>
      <c r="H43" s="63"/>
      <c r="I43" s="63"/>
      <c r="J43" s="63"/>
      <c r="K43" s="63"/>
      <c r="L43" s="63"/>
      <c r="M43" s="63"/>
      <c r="N43" s="64"/>
      <c r="O43" s="63"/>
      <c r="P43" s="63"/>
      <c r="Q43" s="63"/>
      <c r="R43" s="63"/>
      <c r="S43" s="63"/>
      <c r="T43" s="63"/>
      <c r="U43" s="63"/>
      <c r="V43" s="63"/>
      <c r="W43" s="64"/>
      <c r="X43" s="63"/>
      <c r="Y43" s="63"/>
      <c r="Z43" s="63"/>
      <c r="AA43" s="63"/>
      <c r="AB43" s="63"/>
      <c r="AC43" s="63"/>
      <c r="AD43" s="63"/>
      <c r="AE43" s="63"/>
      <c r="AF43" s="64"/>
      <c r="AG43" s="63"/>
      <c r="AH43" s="63"/>
      <c r="AI43" s="63"/>
      <c r="AJ43" s="63"/>
      <c r="AK43" s="63"/>
      <c r="AL43" s="63"/>
      <c r="AM43" s="63"/>
      <c r="AN43" s="63"/>
      <c r="AO43" s="64"/>
      <c r="AP43" s="58">
        <f t="shared" si="5"/>
        <v>0</v>
      </c>
      <c r="AQ43" s="65">
        <f t="shared" si="6"/>
        <v>0</v>
      </c>
      <c r="AR43" s="65">
        <f t="shared" si="7"/>
        <v>0</v>
      </c>
      <c r="AS43" s="65">
        <f t="shared" si="8"/>
        <v>0</v>
      </c>
      <c r="AT43" s="65">
        <f t="shared" si="9"/>
        <v>0</v>
      </c>
      <c r="AU43" s="18">
        <v>2</v>
      </c>
      <c r="AV43" s="18">
        <v>11</v>
      </c>
      <c r="AW43" s="18">
        <v>0</v>
      </c>
      <c r="AX43" s="18">
        <v>0</v>
      </c>
      <c r="AY43" s="18" t="s">
        <v>226</v>
      </c>
    </row>
    <row r="44" spans="1:51" ht="13" x14ac:dyDescent="0.3">
      <c r="A44" s="60" t="s">
        <v>227</v>
      </c>
      <c r="B44" s="20" t="s">
        <v>228</v>
      </c>
      <c r="C44" s="18" t="s">
        <v>229</v>
      </c>
      <c r="D44" s="61">
        <v>1033</v>
      </c>
      <c r="E44" s="62" t="str">
        <f>IF('New for region'!R44,"New","")</f>
        <v/>
      </c>
      <c r="F44" s="63"/>
      <c r="G44" s="63"/>
      <c r="H44" s="63"/>
      <c r="I44" s="63"/>
      <c r="J44" s="63"/>
      <c r="K44" s="63"/>
      <c r="L44" s="63"/>
      <c r="M44" s="63"/>
      <c r="N44" s="64"/>
      <c r="O44" s="63"/>
      <c r="P44" s="63"/>
      <c r="Q44" s="63"/>
      <c r="R44" s="63"/>
      <c r="S44" s="63"/>
      <c r="T44" s="63"/>
      <c r="U44" s="63"/>
      <c r="V44" s="63"/>
      <c r="W44" s="64"/>
      <c r="X44" s="63"/>
      <c r="Y44" s="63"/>
      <c r="Z44" s="63"/>
      <c r="AA44" s="63"/>
      <c r="AB44" s="63"/>
      <c r="AC44" s="63"/>
      <c r="AD44" s="63"/>
      <c r="AE44" s="63"/>
      <c r="AF44" s="64"/>
      <c r="AG44" s="63"/>
      <c r="AH44" s="63"/>
      <c r="AI44" s="63"/>
      <c r="AJ44" s="63"/>
      <c r="AK44" s="63"/>
      <c r="AL44" s="63"/>
      <c r="AM44" s="63"/>
      <c r="AN44" s="63"/>
      <c r="AO44" s="64"/>
      <c r="AP44" s="58">
        <f t="shared" si="5"/>
        <v>0</v>
      </c>
      <c r="AQ44" s="65">
        <f t="shared" si="6"/>
        <v>0</v>
      </c>
      <c r="AR44" s="65">
        <f t="shared" si="7"/>
        <v>0</v>
      </c>
      <c r="AS44" s="65">
        <f t="shared" si="8"/>
        <v>0</v>
      </c>
      <c r="AT44" s="65">
        <f t="shared" si="9"/>
        <v>0</v>
      </c>
      <c r="AU44" s="18">
        <v>22</v>
      </c>
      <c r="AV44" s="18">
        <v>32</v>
      </c>
      <c r="AW44" s="18">
        <v>0</v>
      </c>
      <c r="AX44" s="18">
        <v>0</v>
      </c>
      <c r="AY44" s="18" t="s">
        <v>230</v>
      </c>
    </row>
    <row r="45" spans="1:51" ht="13" x14ac:dyDescent="0.3">
      <c r="A45" s="60" t="s">
        <v>231</v>
      </c>
      <c r="B45" s="20" t="s">
        <v>232</v>
      </c>
      <c r="C45" s="18" t="s">
        <v>233</v>
      </c>
      <c r="D45" s="61">
        <v>1036</v>
      </c>
      <c r="E45" s="62" t="str">
        <f>IF('New for region'!R45,"New","")</f>
        <v/>
      </c>
      <c r="F45" s="63"/>
      <c r="G45" s="63"/>
      <c r="H45" s="63"/>
      <c r="I45" s="63"/>
      <c r="J45" s="63"/>
      <c r="K45" s="63"/>
      <c r="L45" s="63"/>
      <c r="M45" s="63"/>
      <c r="N45" s="64"/>
      <c r="O45" s="63"/>
      <c r="P45" s="63"/>
      <c r="Q45" s="63"/>
      <c r="R45" s="63"/>
      <c r="S45" s="63"/>
      <c r="T45" s="63"/>
      <c r="U45" s="63"/>
      <c r="V45" s="63"/>
      <c r="W45" s="64"/>
      <c r="X45" s="63"/>
      <c r="Y45" s="63"/>
      <c r="Z45" s="63"/>
      <c r="AA45" s="63"/>
      <c r="AB45" s="63"/>
      <c r="AC45" s="63"/>
      <c r="AD45" s="63"/>
      <c r="AE45" s="63"/>
      <c r="AF45" s="64"/>
      <c r="AG45" s="63"/>
      <c r="AH45" s="63"/>
      <c r="AI45" s="63"/>
      <c r="AJ45" s="63"/>
      <c r="AK45" s="63"/>
      <c r="AL45" s="63"/>
      <c r="AM45" s="63"/>
      <c r="AN45" s="63"/>
      <c r="AO45" s="64"/>
      <c r="AP45" s="58">
        <f t="shared" si="5"/>
        <v>0</v>
      </c>
      <c r="AQ45" s="65">
        <f t="shared" si="6"/>
        <v>0</v>
      </c>
      <c r="AR45" s="65">
        <f t="shared" si="7"/>
        <v>0</v>
      </c>
      <c r="AS45" s="65">
        <f t="shared" si="8"/>
        <v>0</v>
      </c>
      <c r="AT45" s="65">
        <f t="shared" si="9"/>
        <v>0</v>
      </c>
      <c r="AU45" s="18">
        <v>25</v>
      </c>
      <c r="AV45" s="18">
        <v>37</v>
      </c>
      <c r="AW45" s="18">
        <v>0</v>
      </c>
      <c r="AX45" s="18">
        <v>0</v>
      </c>
      <c r="AY45" s="18" t="s">
        <v>234</v>
      </c>
    </row>
    <row r="46" spans="1:51" ht="13" x14ac:dyDescent="0.3">
      <c r="A46" s="60" t="s">
        <v>235</v>
      </c>
      <c r="B46" s="20" t="s">
        <v>236</v>
      </c>
      <c r="C46" s="18" t="s">
        <v>237</v>
      </c>
      <c r="D46" s="61">
        <v>1048</v>
      </c>
      <c r="E46" s="62" t="str">
        <f>IF('New for region'!R46,"New","")</f>
        <v/>
      </c>
      <c r="F46" s="63"/>
      <c r="G46" s="63"/>
      <c r="H46" s="63"/>
      <c r="I46" s="63"/>
      <c r="J46" s="63"/>
      <c r="K46" s="63"/>
      <c r="L46" s="63"/>
      <c r="M46" s="63"/>
      <c r="N46" s="64"/>
      <c r="O46" s="63"/>
      <c r="P46" s="63"/>
      <c r="Q46" s="63"/>
      <c r="R46" s="63"/>
      <c r="S46" s="63"/>
      <c r="T46" s="63"/>
      <c r="U46" s="63"/>
      <c r="V46" s="63"/>
      <c r="W46" s="64"/>
      <c r="X46" s="63"/>
      <c r="Y46" s="63"/>
      <c r="Z46" s="63"/>
      <c r="AA46" s="63"/>
      <c r="AB46" s="63"/>
      <c r="AC46" s="63"/>
      <c r="AD46" s="63"/>
      <c r="AE46" s="63"/>
      <c r="AF46" s="64"/>
      <c r="AG46" s="63"/>
      <c r="AH46" s="63"/>
      <c r="AI46" s="63"/>
      <c r="AJ46" s="63"/>
      <c r="AK46" s="63"/>
      <c r="AL46" s="63"/>
      <c r="AM46" s="63"/>
      <c r="AN46" s="63"/>
      <c r="AO46" s="64"/>
      <c r="AP46" s="58">
        <f t="shared" si="5"/>
        <v>0</v>
      </c>
      <c r="AQ46" s="65">
        <f t="shared" si="6"/>
        <v>0</v>
      </c>
      <c r="AR46" s="65">
        <f t="shared" si="7"/>
        <v>0</v>
      </c>
      <c r="AS46" s="65">
        <f t="shared" si="8"/>
        <v>0</v>
      </c>
      <c r="AT46" s="65">
        <f t="shared" si="9"/>
        <v>0</v>
      </c>
      <c r="AU46" s="18">
        <v>22</v>
      </c>
      <c r="AV46" s="18">
        <v>45</v>
      </c>
      <c r="AW46" s="18">
        <v>0</v>
      </c>
      <c r="AX46" s="18">
        <v>0</v>
      </c>
      <c r="AY46" s="18" t="s">
        <v>238</v>
      </c>
    </row>
    <row r="47" spans="1:51" ht="13" x14ac:dyDescent="0.3">
      <c r="A47" s="60" t="s">
        <v>239</v>
      </c>
      <c r="B47" s="20" t="s">
        <v>240</v>
      </c>
      <c r="C47" s="18" t="s">
        <v>241</v>
      </c>
      <c r="D47" s="61">
        <v>1011</v>
      </c>
      <c r="E47" s="62" t="str">
        <f>IF('New for region'!R47,"New","")</f>
        <v/>
      </c>
      <c r="F47" s="63"/>
      <c r="G47" s="63"/>
      <c r="H47" s="63"/>
      <c r="I47" s="63"/>
      <c r="J47" s="63"/>
      <c r="K47" s="63"/>
      <c r="L47" s="63"/>
      <c r="M47" s="63"/>
      <c r="N47" s="64"/>
      <c r="O47" s="63"/>
      <c r="P47" s="63"/>
      <c r="Q47" s="63"/>
      <c r="R47" s="63"/>
      <c r="S47" s="63"/>
      <c r="T47" s="63"/>
      <c r="U47" s="63"/>
      <c r="V47" s="63"/>
      <c r="W47" s="64"/>
      <c r="X47" s="63"/>
      <c r="Y47" s="63"/>
      <c r="Z47" s="63"/>
      <c r="AA47" s="63"/>
      <c r="AB47" s="63"/>
      <c r="AC47" s="63"/>
      <c r="AD47" s="63"/>
      <c r="AE47" s="63"/>
      <c r="AF47" s="64"/>
      <c r="AG47" s="63"/>
      <c r="AH47" s="63"/>
      <c r="AI47" s="63"/>
      <c r="AJ47" s="63"/>
      <c r="AK47" s="63"/>
      <c r="AL47" s="63"/>
      <c r="AM47" s="63"/>
      <c r="AN47" s="63"/>
      <c r="AO47" s="64"/>
      <c r="AP47" s="58">
        <f t="shared" si="5"/>
        <v>0</v>
      </c>
      <c r="AQ47" s="65">
        <f t="shared" si="6"/>
        <v>0</v>
      </c>
      <c r="AR47" s="65">
        <f t="shared" si="7"/>
        <v>0</v>
      </c>
      <c r="AS47" s="65">
        <f t="shared" si="8"/>
        <v>0</v>
      </c>
      <c r="AT47" s="65">
        <f t="shared" si="9"/>
        <v>0</v>
      </c>
      <c r="AU47" s="18">
        <v>19</v>
      </c>
      <c r="AV47" s="18">
        <v>35</v>
      </c>
      <c r="AW47" s="18">
        <v>0</v>
      </c>
      <c r="AX47" s="18">
        <v>0</v>
      </c>
      <c r="AY47" s="18" t="s">
        <v>242</v>
      </c>
    </row>
    <row r="48" spans="1:51" ht="13" x14ac:dyDescent="0.3">
      <c r="A48" s="60" t="s">
        <v>243</v>
      </c>
      <c r="B48" s="20" t="s">
        <v>244</v>
      </c>
      <c r="C48" s="18" t="s">
        <v>245</v>
      </c>
      <c r="D48" s="61">
        <v>937</v>
      </c>
      <c r="E48" s="62" t="str">
        <f>IF('New for region'!R48,"New","")</f>
        <v/>
      </c>
      <c r="F48" s="63"/>
      <c r="G48" s="63"/>
      <c r="H48" s="63"/>
      <c r="I48" s="63"/>
      <c r="J48" s="63"/>
      <c r="K48" s="63"/>
      <c r="L48" s="63"/>
      <c r="M48" s="63"/>
      <c r="N48" s="64"/>
      <c r="O48" s="63"/>
      <c r="P48" s="63"/>
      <c r="Q48" s="63"/>
      <c r="R48" s="63"/>
      <c r="S48" s="63"/>
      <c r="T48" s="63"/>
      <c r="U48" s="63"/>
      <c r="V48" s="63"/>
      <c r="W48" s="64"/>
      <c r="X48" s="63"/>
      <c r="Y48" s="63"/>
      <c r="Z48" s="63"/>
      <c r="AA48" s="63"/>
      <c r="AB48" s="63"/>
      <c r="AC48" s="63"/>
      <c r="AD48" s="63"/>
      <c r="AE48" s="63"/>
      <c r="AF48" s="64"/>
      <c r="AG48" s="63"/>
      <c r="AH48" s="63"/>
      <c r="AI48" s="63"/>
      <c r="AJ48" s="63"/>
      <c r="AK48" s="63"/>
      <c r="AL48" s="63"/>
      <c r="AM48" s="63"/>
      <c r="AN48" s="63"/>
      <c r="AO48" s="64"/>
      <c r="AP48" s="58">
        <f t="shared" si="5"/>
        <v>0</v>
      </c>
      <c r="AQ48" s="65">
        <f t="shared" si="6"/>
        <v>0</v>
      </c>
      <c r="AR48" s="65">
        <f t="shared" si="7"/>
        <v>0</v>
      </c>
      <c r="AS48" s="65">
        <f t="shared" si="8"/>
        <v>0</v>
      </c>
      <c r="AT48" s="65">
        <f t="shared" si="9"/>
        <v>0</v>
      </c>
      <c r="AU48" s="18">
        <v>21</v>
      </c>
      <c r="AV48" s="18">
        <v>37</v>
      </c>
      <c r="AW48" s="18">
        <v>0</v>
      </c>
      <c r="AX48" s="18">
        <v>0</v>
      </c>
      <c r="AY48" s="18" t="s">
        <v>246</v>
      </c>
    </row>
    <row r="49" spans="1:51" ht="13" x14ac:dyDescent="0.3">
      <c r="A49" s="60" t="s">
        <v>247</v>
      </c>
      <c r="B49" s="20" t="s">
        <v>248</v>
      </c>
      <c r="C49" s="18" t="s">
        <v>249</v>
      </c>
      <c r="D49" s="61">
        <v>1083</v>
      </c>
      <c r="E49" s="62" t="str">
        <f>IF('New for region'!R49,"New","")</f>
        <v/>
      </c>
      <c r="F49" s="63"/>
      <c r="G49" s="63"/>
      <c r="H49" s="63"/>
      <c r="I49" s="63"/>
      <c r="J49" s="63"/>
      <c r="K49" s="63"/>
      <c r="L49" s="63"/>
      <c r="M49" s="63"/>
      <c r="N49" s="64"/>
      <c r="O49" s="63"/>
      <c r="P49" s="63"/>
      <c r="Q49" s="63"/>
      <c r="R49" s="63"/>
      <c r="S49" s="63"/>
      <c r="T49" s="63"/>
      <c r="U49" s="63"/>
      <c r="V49" s="63"/>
      <c r="W49" s="64"/>
      <c r="X49" s="63"/>
      <c r="Y49" s="63"/>
      <c r="Z49" s="63"/>
      <c r="AA49" s="63"/>
      <c r="AB49" s="63"/>
      <c r="AC49" s="63"/>
      <c r="AD49" s="63"/>
      <c r="AE49" s="63"/>
      <c r="AF49" s="64"/>
      <c r="AG49" s="63"/>
      <c r="AH49" s="63"/>
      <c r="AI49" s="63"/>
      <c r="AJ49" s="63"/>
      <c r="AK49" s="63"/>
      <c r="AL49" s="63"/>
      <c r="AM49" s="63"/>
      <c r="AN49" s="63"/>
      <c r="AO49" s="64"/>
      <c r="AP49" s="58">
        <f t="shared" si="5"/>
        <v>0</v>
      </c>
      <c r="AQ49" s="65">
        <f t="shared" si="6"/>
        <v>0</v>
      </c>
      <c r="AR49" s="65">
        <f t="shared" si="7"/>
        <v>0</v>
      </c>
      <c r="AS49" s="65">
        <f t="shared" si="8"/>
        <v>0</v>
      </c>
      <c r="AT49" s="65">
        <f t="shared" si="9"/>
        <v>0</v>
      </c>
      <c r="AU49" s="18">
        <v>21</v>
      </c>
      <c r="AV49" s="18">
        <v>35</v>
      </c>
      <c r="AW49" s="18">
        <v>0</v>
      </c>
      <c r="AX49" s="18">
        <v>0</v>
      </c>
      <c r="AY49" s="18" t="s">
        <v>250</v>
      </c>
    </row>
    <row r="50" spans="1:51" ht="13" x14ac:dyDescent="0.3">
      <c r="A50" s="60" t="s">
        <v>251</v>
      </c>
      <c r="B50" s="20" t="s">
        <v>252</v>
      </c>
      <c r="C50" s="18" t="s">
        <v>253</v>
      </c>
      <c r="D50" s="61">
        <v>1063</v>
      </c>
      <c r="E50" s="62" t="str">
        <f>IF('New for region'!R50,"New","")</f>
        <v/>
      </c>
      <c r="F50" s="63"/>
      <c r="G50" s="63"/>
      <c r="H50" s="63"/>
      <c r="I50" s="63"/>
      <c r="J50" s="63"/>
      <c r="K50" s="63"/>
      <c r="L50" s="63"/>
      <c r="M50" s="63"/>
      <c r="N50" s="64"/>
      <c r="O50" s="63"/>
      <c r="P50" s="63"/>
      <c r="Q50" s="63"/>
      <c r="R50" s="63"/>
      <c r="S50" s="63"/>
      <c r="T50" s="63"/>
      <c r="U50" s="63"/>
      <c r="V50" s="63"/>
      <c r="W50" s="64"/>
      <c r="X50" s="63"/>
      <c r="Y50" s="63"/>
      <c r="Z50" s="63"/>
      <c r="AA50" s="63"/>
      <c r="AB50" s="63"/>
      <c r="AC50" s="63"/>
      <c r="AD50" s="63"/>
      <c r="AE50" s="63"/>
      <c r="AF50" s="64"/>
      <c r="AG50" s="63"/>
      <c r="AH50" s="63"/>
      <c r="AI50" s="63"/>
      <c r="AJ50" s="63"/>
      <c r="AK50" s="63"/>
      <c r="AL50" s="63"/>
      <c r="AM50" s="63"/>
      <c r="AN50" s="63"/>
      <c r="AO50" s="64"/>
      <c r="AP50" s="58">
        <f t="shared" si="5"/>
        <v>0</v>
      </c>
      <c r="AQ50" s="65">
        <f t="shared" si="6"/>
        <v>0</v>
      </c>
      <c r="AR50" s="65">
        <f t="shared" si="7"/>
        <v>0</v>
      </c>
      <c r="AS50" s="65">
        <f t="shared" si="8"/>
        <v>0</v>
      </c>
      <c r="AT50" s="65">
        <f t="shared" si="9"/>
        <v>0</v>
      </c>
      <c r="AU50" s="18">
        <v>21</v>
      </c>
      <c r="AV50" s="18">
        <v>38</v>
      </c>
      <c r="AW50" s="18">
        <v>0</v>
      </c>
      <c r="AX50" s="18">
        <v>0</v>
      </c>
      <c r="AY50" s="18" t="s">
        <v>254</v>
      </c>
    </row>
    <row r="51" spans="1:51" ht="13" x14ac:dyDescent="0.3">
      <c r="A51" s="60" t="s">
        <v>255</v>
      </c>
      <c r="B51" s="20" t="s">
        <v>256</v>
      </c>
      <c r="C51" s="18" t="s">
        <v>257</v>
      </c>
      <c r="D51" s="61">
        <v>1076</v>
      </c>
      <c r="E51" s="62" t="str">
        <f>IF('New for region'!R51,"New","")</f>
        <v/>
      </c>
      <c r="F51" s="63"/>
      <c r="G51" s="63"/>
      <c r="H51" s="63"/>
      <c r="I51" s="63"/>
      <c r="J51" s="63"/>
      <c r="K51" s="63"/>
      <c r="L51" s="63"/>
      <c r="M51" s="63"/>
      <c r="N51" s="64"/>
      <c r="O51" s="63"/>
      <c r="P51" s="63"/>
      <c r="Q51" s="63"/>
      <c r="R51" s="63"/>
      <c r="S51" s="63"/>
      <c r="T51" s="63"/>
      <c r="U51" s="63"/>
      <c r="V51" s="63"/>
      <c r="W51" s="64"/>
      <c r="X51" s="63"/>
      <c r="Y51" s="63"/>
      <c r="Z51" s="63"/>
      <c r="AA51" s="63"/>
      <c r="AB51" s="63"/>
      <c r="AC51" s="63"/>
      <c r="AD51" s="63"/>
      <c r="AE51" s="63"/>
      <c r="AF51" s="64"/>
      <c r="AG51" s="63"/>
      <c r="AH51" s="63"/>
      <c r="AI51" s="63"/>
      <c r="AJ51" s="63"/>
      <c r="AK51" s="63"/>
      <c r="AL51" s="63"/>
      <c r="AM51" s="63"/>
      <c r="AN51" s="63"/>
      <c r="AO51" s="64"/>
      <c r="AP51" s="58">
        <f t="shared" si="5"/>
        <v>0</v>
      </c>
      <c r="AQ51" s="65">
        <f t="shared" si="6"/>
        <v>0</v>
      </c>
      <c r="AR51" s="65">
        <f t="shared" si="7"/>
        <v>0</v>
      </c>
      <c r="AS51" s="65">
        <f t="shared" si="8"/>
        <v>0</v>
      </c>
      <c r="AT51" s="65">
        <f t="shared" si="9"/>
        <v>0</v>
      </c>
      <c r="AU51" s="18">
        <v>19</v>
      </c>
      <c r="AV51" s="18">
        <v>40</v>
      </c>
      <c r="AW51" s="18">
        <v>0</v>
      </c>
      <c r="AX51" s="18">
        <v>0</v>
      </c>
      <c r="AY51" s="18" t="s">
        <v>258</v>
      </c>
    </row>
    <row r="52" spans="1:51" ht="13" x14ac:dyDescent="0.3">
      <c r="A52" s="60" t="s">
        <v>259</v>
      </c>
      <c r="B52" s="20" t="s">
        <v>260</v>
      </c>
      <c r="C52" s="18" t="s">
        <v>261</v>
      </c>
      <c r="D52" s="61">
        <v>1126</v>
      </c>
      <c r="E52" s="62" t="str">
        <f>IF('New for region'!R52,"New","")</f>
        <v/>
      </c>
      <c r="F52" s="63"/>
      <c r="G52" s="63"/>
      <c r="H52" s="63"/>
      <c r="I52" s="63"/>
      <c r="J52" s="63"/>
      <c r="K52" s="63"/>
      <c r="L52" s="63"/>
      <c r="M52" s="63"/>
      <c r="N52" s="64"/>
      <c r="O52" s="63"/>
      <c r="P52" s="63"/>
      <c r="Q52" s="63"/>
      <c r="R52" s="63"/>
      <c r="S52" s="63"/>
      <c r="T52" s="63"/>
      <c r="U52" s="63"/>
      <c r="V52" s="63"/>
      <c r="W52" s="64"/>
      <c r="X52" s="63"/>
      <c r="Y52" s="63"/>
      <c r="Z52" s="63"/>
      <c r="AA52" s="63"/>
      <c r="AB52" s="63"/>
      <c r="AC52" s="63"/>
      <c r="AD52" s="63"/>
      <c r="AE52" s="63"/>
      <c r="AF52" s="64"/>
      <c r="AG52" s="63"/>
      <c r="AH52" s="63"/>
      <c r="AI52" s="63"/>
      <c r="AJ52" s="63"/>
      <c r="AK52" s="63"/>
      <c r="AL52" s="63"/>
      <c r="AM52" s="63"/>
      <c r="AN52" s="63"/>
      <c r="AO52" s="64"/>
      <c r="AP52" s="58">
        <f t="shared" si="5"/>
        <v>0</v>
      </c>
      <c r="AQ52" s="65">
        <f t="shared" si="6"/>
        <v>0</v>
      </c>
      <c r="AR52" s="65">
        <f t="shared" si="7"/>
        <v>0</v>
      </c>
      <c r="AS52" s="65">
        <f t="shared" si="8"/>
        <v>0</v>
      </c>
      <c r="AT52" s="65">
        <f t="shared" si="9"/>
        <v>0</v>
      </c>
      <c r="AU52" s="18">
        <v>17</v>
      </c>
      <c r="AV52" s="18">
        <v>37</v>
      </c>
      <c r="AW52" s="18">
        <v>0</v>
      </c>
      <c r="AX52" s="18">
        <v>0</v>
      </c>
      <c r="AY52" s="18" t="s">
        <v>262</v>
      </c>
    </row>
    <row r="53" spans="1:51" ht="13" x14ac:dyDescent="0.3">
      <c r="A53" s="60" t="s">
        <v>263</v>
      </c>
      <c r="B53" s="20" t="s">
        <v>264</v>
      </c>
      <c r="C53" s="18" t="s">
        <v>265</v>
      </c>
      <c r="D53" s="61">
        <v>1133</v>
      </c>
      <c r="E53" s="62" t="str">
        <f>IF('New for region'!R53,"New","")</f>
        <v/>
      </c>
      <c r="F53" s="63"/>
      <c r="G53" s="63"/>
      <c r="H53" s="63"/>
      <c r="I53" s="63"/>
      <c r="J53" s="63"/>
      <c r="K53" s="63"/>
      <c r="L53" s="63"/>
      <c r="M53" s="63"/>
      <c r="N53" s="64"/>
      <c r="O53" s="63"/>
      <c r="P53" s="63"/>
      <c r="Q53" s="63"/>
      <c r="R53" s="63"/>
      <c r="S53" s="63"/>
      <c r="T53" s="63"/>
      <c r="U53" s="63"/>
      <c r="V53" s="63"/>
      <c r="W53" s="64"/>
      <c r="X53" s="63"/>
      <c r="Y53" s="63"/>
      <c r="Z53" s="63"/>
      <c r="AA53" s="63"/>
      <c r="AB53" s="63"/>
      <c r="AC53" s="63"/>
      <c r="AD53" s="63"/>
      <c r="AE53" s="63"/>
      <c r="AF53" s="64"/>
      <c r="AG53" s="63"/>
      <c r="AH53" s="63"/>
      <c r="AI53" s="63"/>
      <c r="AJ53" s="63"/>
      <c r="AK53" s="63"/>
      <c r="AL53" s="63"/>
      <c r="AM53" s="63"/>
      <c r="AN53" s="63"/>
      <c r="AO53" s="64"/>
      <c r="AP53" s="58">
        <f t="shared" si="5"/>
        <v>0</v>
      </c>
      <c r="AQ53" s="65">
        <f t="shared" si="6"/>
        <v>0</v>
      </c>
      <c r="AR53" s="65">
        <f t="shared" si="7"/>
        <v>0</v>
      </c>
      <c r="AS53" s="65">
        <f t="shared" si="8"/>
        <v>0</v>
      </c>
      <c r="AT53" s="65">
        <f t="shared" si="9"/>
        <v>0</v>
      </c>
      <c r="AU53" s="18">
        <v>22</v>
      </c>
      <c r="AV53" s="18">
        <v>31</v>
      </c>
      <c r="AW53" s="18">
        <v>0</v>
      </c>
      <c r="AX53" s="18">
        <v>0</v>
      </c>
      <c r="AY53" s="18" t="s">
        <v>266</v>
      </c>
    </row>
    <row r="54" spans="1:51" ht="13" x14ac:dyDescent="0.3">
      <c r="A54" s="60" t="s">
        <v>267</v>
      </c>
      <c r="B54" s="20" t="s">
        <v>268</v>
      </c>
      <c r="C54" s="18" t="s">
        <v>269</v>
      </c>
      <c r="D54" s="61">
        <v>1157</v>
      </c>
      <c r="E54" s="62" t="str">
        <f>IF('New for region'!R54,"New","")</f>
        <v/>
      </c>
      <c r="F54" s="63"/>
      <c r="G54" s="63"/>
      <c r="H54" s="63"/>
      <c r="I54" s="63"/>
      <c r="J54" s="63"/>
      <c r="K54" s="63"/>
      <c r="L54" s="63"/>
      <c r="M54" s="63"/>
      <c r="N54" s="64"/>
      <c r="O54" s="63"/>
      <c r="P54" s="63"/>
      <c r="Q54" s="63"/>
      <c r="R54" s="63"/>
      <c r="S54" s="63"/>
      <c r="T54" s="63"/>
      <c r="U54" s="63"/>
      <c r="V54" s="63"/>
      <c r="W54" s="64"/>
      <c r="X54" s="63"/>
      <c r="Y54" s="63"/>
      <c r="Z54" s="63"/>
      <c r="AA54" s="63"/>
      <c r="AB54" s="63"/>
      <c r="AC54" s="63"/>
      <c r="AD54" s="63"/>
      <c r="AE54" s="63"/>
      <c r="AF54" s="64"/>
      <c r="AG54" s="63"/>
      <c r="AH54" s="63"/>
      <c r="AI54" s="63"/>
      <c r="AJ54" s="63"/>
      <c r="AK54" s="63"/>
      <c r="AL54" s="63"/>
      <c r="AM54" s="63"/>
      <c r="AN54" s="63"/>
      <c r="AO54" s="64"/>
      <c r="AP54" s="58">
        <f t="shared" si="5"/>
        <v>0</v>
      </c>
      <c r="AQ54" s="65">
        <f t="shared" si="6"/>
        <v>0</v>
      </c>
      <c r="AR54" s="65">
        <f t="shared" si="7"/>
        <v>0</v>
      </c>
      <c r="AS54" s="65">
        <f t="shared" si="8"/>
        <v>0</v>
      </c>
      <c r="AT54" s="65">
        <f t="shared" si="9"/>
        <v>0</v>
      </c>
      <c r="AU54" s="18">
        <v>27</v>
      </c>
      <c r="AV54" s="18">
        <v>45</v>
      </c>
      <c r="AW54" s="18">
        <v>0</v>
      </c>
      <c r="AX54" s="18">
        <v>0</v>
      </c>
      <c r="AY54" s="18" t="s">
        <v>270</v>
      </c>
    </row>
    <row r="55" spans="1:51" ht="13" x14ac:dyDescent="0.3">
      <c r="A55" s="60" t="s">
        <v>271</v>
      </c>
      <c r="B55" s="20" t="s">
        <v>272</v>
      </c>
      <c r="C55" s="18" t="s">
        <v>273</v>
      </c>
      <c r="D55" s="61">
        <v>1174</v>
      </c>
      <c r="E55" s="62" t="str">
        <f>IF('New for region'!R55,"New","")</f>
        <v/>
      </c>
      <c r="F55" s="63"/>
      <c r="G55" s="63"/>
      <c r="H55" s="63"/>
      <c r="I55" s="63"/>
      <c r="J55" s="63"/>
      <c r="K55" s="63"/>
      <c r="L55" s="63"/>
      <c r="M55" s="63"/>
      <c r="N55" s="64"/>
      <c r="O55" s="63"/>
      <c r="P55" s="63"/>
      <c r="Q55" s="63"/>
      <c r="R55" s="63"/>
      <c r="S55" s="63"/>
      <c r="T55" s="63"/>
      <c r="U55" s="63"/>
      <c r="V55" s="63"/>
      <c r="W55" s="64"/>
      <c r="X55" s="63"/>
      <c r="Y55" s="63"/>
      <c r="Z55" s="63"/>
      <c r="AA55" s="63"/>
      <c r="AB55" s="63"/>
      <c r="AC55" s="63"/>
      <c r="AD55" s="63"/>
      <c r="AE55" s="63"/>
      <c r="AF55" s="64"/>
      <c r="AG55" s="63"/>
      <c r="AH55" s="63"/>
      <c r="AI55" s="63"/>
      <c r="AJ55" s="63"/>
      <c r="AK55" s="63"/>
      <c r="AL55" s="63"/>
      <c r="AM55" s="63"/>
      <c r="AN55" s="63"/>
      <c r="AO55" s="64"/>
      <c r="AP55" s="58">
        <f t="shared" si="5"/>
        <v>0</v>
      </c>
      <c r="AQ55" s="65">
        <f t="shared" si="6"/>
        <v>0</v>
      </c>
      <c r="AR55" s="65">
        <f t="shared" si="7"/>
        <v>0</v>
      </c>
      <c r="AS55" s="65">
        <f t="shared" si="8"/>
        <v>0</v>
      </c>
      <c r="AT55" s="65">
        <f t="shared" si="9"/>
        <v>0</v>
      </c>
      <c r="AU55" s="18">
        <v>19</v>
      </c>
      <c r="AV55" s="18">
        <v>30</v>
      </c>
      <c r="AW55" s="18">
        <v>0</v>
      </c>
      <c r="AX55" s="18">
        <v>0</v>
      </c>
      <c r="AY55" s="18" t="s">
        <v>274</v>
      </c>
    </row>
    <row r="56" spans="1:51" ht="13" x14ac:dyDescent="0.3">
      <c r="A56" s="60" t="s">
        <v>275</v>
      </c>
      <c r="B56" s="20" t="s">
        <v>276</v>
      </c>
      <c r="C56" s="18" t="s">
        <v>277</v>
      </c>
      <c r="D56" s="61">
        <v>1175</v>
      </c>
      <c r="E56" s="62" t="str">
        <f>IF('New for region'!R56,"New","")</f>
        <v/>
      </c>
      <c r="F56" s="63"/>
      <c r="G56" s="63"/>
      <c r="H56" s="63"/>
      <c r="I56" s="63"/>
      <c r="J56" s="63"/>
      <c r="K56" s="63"/>
      <c r="L56" s="63"/>
      <c r="M56" s="63"/>
      <c r="N56" s="64"/>
      <c r="O56" s="63"/>
      <c r="P56" s="63"/>
      <c r="Q56" s="63"/>
      <c r="R56" s="63"/>
      <c r="S56" s="63"/>
      <c r="T56" s="63"/>
      <c r="U56" s="63"/>
      <c r="V56" s="63"/>
      <c r="W56" s="64"/>
      <c r="X56" s="63"/>
      <c r="Y56" s="63"/>
      <c r="Z56" s="63"/>
      <c r="AA56" s="63"/>
      <c r="AB56" s="63"/>
      <c r="AC56" s="63"/>
      <c r="AD56" s="63"/>
      <c r="AE56" s="63"/>
      <c r="AF56" s="64"/>
      <c r="AG56" s="63"/>
      <c r="AH56" s="63"/>
      <c r="AI56" s="63"/>
      <c r="AJ56" s="63"/>
      <c r="AK56" s="63"/>
      <c r="AL56" s="63"/>
      <c r="AM56" s="63"/>
      <c r="AN56" s="63"/>
      <c r="AO56" s="64"/>
      <c r="AP56" s="58">
        <f t="shared" si="5"/>
        <v>0</v>
      </c>
      <c r="AQ56" s="65">
        <f t="shared" si="6"/>
        <v>0</v>
      </c>
      <c r="AR56" s="65">
        <f t="shared" si="7"/>
        <v>0</v>
      </c>
      <c r="AS56" s="65">
        <f t="shared" si="8"/>
        <v>0</v>
      </c>
      <c r="AT56" s="65">
        <f t="shared" si="9"/>
        <v>0</v>
      </c>
      <c r="AU56" s="18">
        <v>21</v>
      </c>
      <c r="AV56" s="18">
        <v>38</v>
      </c>
      <c r="AW56" s="18">
        <v>0</v>
      </c>
      <c r="AX56" s="18">
        <v>0</v>
      </c>
      <c r="AY56" s="18" t="s">
        <v>278</v>
      </c>
    </row>
    <row r="57" spans="1:51" s="66" customFormat="1" ht="13" x14ac:dyDescent="0.3">
      <c r="A57" s="60" t="s">
        <v>279</v>
      </c>
      <c r="B57" s="20" t="s">
        <v>280</v>
      </c>
      <c r="C57" s="18" t="s">
        <v>281</v>
      </c>
      <c r="D57" s="61">
        <v>1261</v>
      </c>
      <c r="E57" s="62" t="str">
        <f>IF('New for region'!R57,"New","")</f>
        <v/>
      </c>
      <c r="F57" s="63"/>
      <c r="G57" s="63"/>
      <c r="H57" s="63"/>
      <c r="I57" s="63"/>
      <c r="J57" s="63"/>
      <c r="K57" s="63"/>
      <c r="L57" s="63"/>
      <c r="M57" s="63"/>
      <c r="N57" s="64"/>
      <c r="O57" s="63"/>
      <c r="P57" s="63"/>
      <c r="Q57" s="63"/>
      <c r="R57" s="63"/>
      <c r="S57" s="63"/>
      <c r="T57" s="63"/>
      <c r="U57" s="63"/>
      <c r="V57" s="63"/>
      <c r="W57" s="64"/>
      <c r="X57" s="63"/>
      <c r="Y57" s="63"/>
      <c r="Z57" s="63"/>
      <c r="AA57" s="63"/>
      <c r="AB57" s="63"/>
      <c r="AC57" s="63"/>
      <c r="AD57" s="63"/>
      <c r="AE57" s="63"/>
      <c r="AF57" s="64"/>
      <c r="AG57" s="63"/>
      <c r="AH57" s="63"/>
      <c r="AI57" s="63"/>
      <c r="AJ57" s="63"/>
      <c r="AK57" s="63"/>
      <c r="AL57" s="63"/>
      <c r="AM57" s="63"/>
      <c r="AN57" s="63"/>
      <c r="AO57" s="64"/>
      <c r="AP57" s="58">
        <f t="shared" si="5"/>
        <v>0</v>
      </c>
      <c r="AQ57" s="65">
        <f t="shared" si="6"/>
        <v>0</v>
      </c>
      <c r="AR57" s="65">
        <f t="shared" si="7"/>
        <v>0</v>
      </c>
      <c r="AS57" s="65">
        <f t="shared" si="8"/>
        <v>0</v>
      </c>
      <c r="AT57" s="65">
        <f t="shared" si="9"/>
        <v>0</v>
      </c>
      <c r="AU57" s="18">
        <v>19</v>
      </c>
      <c r="AV57" s="18">
        <v>39</v>
      </c>
      <c r="AW57" s="18">
        <v>0</v>
      </c>
      <c r="AX57" s="18">
        <v>0</v>
      </c>
      <c r="AY57" s="66" t="s">
        <v>282</v>
      </c>
    </row>
    <row r="58" spans="1:51" s="66" customFormat="1" ht="13" x14ac:dyDescent="0.3">
      <c r="A58" s="60" t="s">
        <v>283</v>
      </c>
      <c r="B58" s="20" t="s">
        <v>284</v>
      </c>
      <c r="C58" s="18" t="s">
        <v>285</v>
      </c>
      <c r="D58" s="61">
        <v>1260</v>
      </c>
      <c r="E58" s="62" t="str">
        <f>IF('New for region'!R58,"New","")</f>
        <v/>
      </c>
      <c r="F58" s="63"/>
      <c r="G58" s="63"/>
      <c r="H58" s="63"/>
      <c r="I58" s="63"/>
      <c r="J58" s="63"/>
      <c r="K58" s="63"/>
      <c r="L58" s="63"/>
      <c r="M58" s="63"/>
      <c r="N58" s="64"/>
      <c r="O58" s="63"/>
      <c r="P58" s="63"/>
      <c r="Q58" s="63"/>
      <c r="R58" s="63"/>
      <c r="S58" s="63"/>
      <c r="T58" s="63"/>
      <c r="U58" s="63"/>
      <c r="V58" s="63"/>
      <c r="W58" s="64"/>
      <c r="X58" s="63"/>
      <c r="Y58" s="63"/>
      <c r="Z58" s="63"/>
      <c r="AA58" s="63"/>
      <c r="AB58" s="63"/>
      <c r="AC58" s="63"/>
      <c r="AD58" s="63"/>
      <c r="AE58" s="63"/>
      <c r="AF58" s="64"/>
      <c r="AG58" s="63"/>
      <c r="AH58" s="63"/>
      <c r="AI58" s="63"/>
      <c r="AJ58" s="63"/>
      <c r="AK58" s="63"/>
      <c r="AL58" s="63"/>
      <c r="AM58" s="63"/>
      <c r="AN58" s="63"/>
      <c r="AO58" s="64"/>
      <c r="AP58" s="58">
        <f t="shared" si="5"/>
        <v>0</v>
      </c>
      <c r="AQ58" s="65">
        <f t="shared" si="6"/>
        <v>0</v>
      </c>
      <c r="AR58" s="65">
        <f t="shared" si="7"/>
        <v>0</v>
      </c>
      <c r="AS58" s="65">
        <f t="shared" si="8"/>
        <v>0</v>
      </c>
      <c r="AT58" s="65">
        <f t="shared" si="9"/>
        <v>0</v>
      </c>
      <c r="AU58" s="18">
        <v>23</v>
      </c>
      <c r="AV58" s="18">
        <v>39</v>
      </c>
      <c r="AW58" s="18">
        <v>0</v>
      </c>
      <c r="AX58" s="18">
        <v>0</v>
      </c>
      <c r="AY58" s="66" t="s">
        <v>286</v>
      </c>
    </row>
    <row r="59" spans="1:51" ht="13" x14ac:dyDescent="0.3">
      <c r="A59" s="60" t="s">
        <v>287</v>
      </c>
      <c r="B59" s="20" t="s">
        <v>288</v>
      </c>
      <c r="C59" s="18" t="s">
        <v>289</v>
      </c>
      <c r="D59" s="61">
        <v>1233</v>
      </c>
      <c r="E59" s="62" t="str">
        <f>IF('New for region'!R59,"New","")</f>
        <v/>
      </c>
      <c r="F59" s="63"/>
      <c r="G59" s="63"/>
      <c r="H59" s="63"/>
      <c r="I59" s="63"/>
      <c r="J59" s="63"/>
      <c r="K59" s="63"/>
      <c r="L59" s="63"/>
      <c r="M59" s="63"/>
      <c r="N59" s="64"/>
      <c r="O59" s="63"/>
      <c r="P59" s="63"/>
      <c r="Q59" s="63"/>
      <c r="R59" s="63"/>
      <c r="S59" s="63"/>
      <c r="T59" s="63"/>
      <c r="U59" s="63"/>
      <c r="V59" s="63"/>
      <c r="W59" s="64"/>
      <c r="X59" s="63"/>
      <c r="Y59" s="63"/>
      <c r="Z59" s="63"/>
      <c r="AA59" s="63"/>
      <c r="AB59" s="63"/>
      <c r="AC59" s="63"/>
      <c r="AD59" s="63"/>
      <c r="AE59" s="63"/>
      <c r="AF59" s="64"/>
      <c r="AG59" s="63"/>
      <c r="AH59" s="63"/>
      <c r="AI59" s="63"/>
      <c r="AJ59" s="63"/>
      <c r="AK59" s="63"/>
      <c r="AL59" s="63"/>
      <c r="AM59" s="63"/>
      <c r="AN59" s="63"/>
      <c r="AO59" s="64"/>
      <c r="AP59" s="58">
        <f t="shared" si="5"/>
        <v>0</v>
      </c>
      <c r="AQ59" s="65">
        <f t="shared" si="6"/>
        <v>0</v>
      </c>
      <c r="AR59" s="65">
        <f t="shared" si="7"/>
        <v>0</v>
      </c>
      <c r="AS59" s="65">
        <f t="shared" si="8"/>
        <v>0</v>
      </c>
      <c r="AT59" s="65">
        <f t="shared" si="9"/>
        <v>0</v>
      </c>
      <c r="AU59" s="18">
        <v>25</v>
      </c>
      <c r="AV59" s="18">
        <v>37</v>
      </c>
      <c r="AW59" s="18">
        <v>0</v>
      </c>
      <c r="AX59" s="18">
        <v>0</v>
      </c>
      <c r="AY59" s="18" t="s">
        <v>290</v>
      </c>
    </row>
    <row r="60" spans="1:51" ht="13" x14ac:dyDescent="0.3">
      <c r="A60" s="60" t="s">
        <v>291</v>
      </c>
      <c r="B60" s="20" t="s">
        <v>292</v>
      </c>
      <c r="C60" s="18" t="s">
        <v>293</v>
      </c>
      <c r="D60" s="61">
        <v>161</v>
      </c>
      <c r="E60" s="62" t="str">
        <f>IF('New for region'!R60,"New","")</f>
        <v/>
      </c>
      <c r="F60" s="63"/>
      <c r="G60" s="63"/>
      <c r="H60" s="63"/>
      <c r="I60" s="63"/>
      <c r="J60" s="63"/>
      <c r="K60" s="63"/>
      <c r="L60" s="63"/>
      <c r="M60" s="63"/>
      <c r="N60" s="64"/>
      <c r="O60" s="63"/>
      <c r="P60" s="63"/>
      <c r="Q60" s="63"/>
      <c r="R60" s="63"/>
      <c r="S60" s="63"/>
      <c r="T60" s="63"/>
      <c r="U60" s="63"/>
      <c r="V60" s="63"/>
      <c r="W60" s="64"/>
      <c r="X60" s="63"/>
      <c r="Y60" s="63"/>
      <c r="Z60" s="63"/>
      <c r="AA60" s="63"/>
      <c r="AB60" s="63"/>
      <c r="AC60" s="63"/>
      <c r="AD60" s="63"/>
      <c r="AE60" s="63"/>
      <c r="AF60" s="64"/>
      <c r="AG60" s="63"/>
      <c r="AH60" s="63"/>
      <c r="AI60" s="63"/>
      <c r="AJ60" s="63"/>
      <c r="AK60" s="63"/>
      <c r="AL60" s="63"/>
      <c r="AM60" s="63"/>
      <c r="AN60" s="63"/>
      <c r="AO60" s="64"/>
      <c r="AP60" s="58">
        <f t="shared" si="5"/>
        <v>0</v>
      </c>
      <c r="AQ60" s="65">
        <f t="shared" si="6"/>
        <v>0</v>
      </c>
      <c r="AR60" s="65">
        <f t="shared" si="7"/>
        <v>0</v>
      </c>
      <c r="AS60" s="65">
        <f t="shared" si="8"/>
        <v>0</v>
      </c>
      <c r="AT60" s="65">
        <f t="shared" si="9"/>
        <v>0</v>
      </c>
      <c r="AU60" s="18">
        <v>23</v>
      </c>
      <c r="AV60" s="18">
        <v>34</v>
      </c>
      <c r="AW60" s="18">
        <v>0</v>
      </c>
      <c r="AX60" s="18">
        <v>0</v>
      </c>
      <c r="AY60" s="18" t="s">
        <v>294</v>
      </c>
    </row>
    <row r="61" spans="1:51" ht="13" x14ac:dyDescent="0.3">
      <c r="A61" s="60" t="s">
        <v>295</v>
      </c>
      <c r="B61" s="20" t="s">
        <v>296</v>
      </c>
      <c r="C61" s="18" t="s">
        <v>297</v>
      </c>
      <c r="D61" s="61">
        <v>1428</v>
      </c>
      <c r="E61" s="62" t="str">
        <f>IF('New for region'!R61,"New","")</f>
        <v/>
      </c>
      <c r="F61" s="63"/>
      <c r="G61" s="63"/>
      <c r="H61" s="63"/>
      <c r="I61" s="63"/>
      <c r="J61" s="63"/>
      <c r="K61" s="63"/>
      <c r="L61" s="63"/>
      <c r="M61" s="63"/>
      <c r="N61" s="64"/>
      <c r="O61" s="63"/>
      <c r="P61" s="63"/>
      <c r="Q61" s="63"/>
      <c r="R61" s="63"/>
      <c r="S61" s="63"/>
      <c r="T61" s="63"/>
      <c r="U61" s="63"/>
      <c r="V61" s="63"/>
      <c r="W61" s="64"/>
      <c r="X61" s="63"/>
      <c r="Y61" s="63"/>
      <c r="Z61" s="63"/>
      <c r="AA61" s="63"/>
      <c r="AB61" s="63"/>
      <c r="AC61" s="63"/>
      <c r="AD61" s="63"/>
      <c r="AE61" s="63"/>
      <c r="AF61" s="64"/>
      <c r="AG61" s="63"/>
      <c r="AH61" s="63"/>
      <c r="AI61" s="63"/>
      <c r="AJ61" s="63"/>
      <c r="AK61" s="63"/>
      <c r="AL61" s="63"/>
      <c r="AM61" s="63"/>
      <c r="AN61" s="63"/>
      <c r="AO61" s="64"/>
      <c r="AP61" s="58">
        <f t="shared" si="5"/>
        <v>0</v>
      </c>
      <c r="AQ61" s="65">
        <f t="shared" si="6"/>
        <v>0</v>
      </c>
      <c r="AR61" s="65">
        <f t="shared" si="7"/>
        <v>0</v>
      </c>
      <c r="AS61" s="65">
        <f t="shared" si="8"/>
        <v>0</v>
      </c>
      <c r="AT61" s="65">
        <f t="shared" si="9"/>
        <v>0</v>
      </c>
      <c r="AU61" s="18">
        <v>15</v>
      </c>
      <c r="AV61" s="18">
        <v>36</v>
      </c>
      <c r="AW61" s="18">
        <v>0</v>
      </c>
      <c r="AX61" s="18">
        <v>0</v>
      </c>
      <c r="AY61" s="18" t="s">
        <v>298</v>
      </c>
    </row>
    <row r="62" spans="1:51" s="66" customFormat="1" ht="13" x14ac:dyDescent="0.3">
      <c r="A62" s="60" t="s">
        <v>299</v>
      </c>
      <c r="B62" s="20" t="s">
        <v>300</v>
      </c>
      <c r="C62" s="18" t="s">
        <v>301</v>
      </c>
      <c r="D62" s="61">
        <v>1425</v>
      </c>
      <c r="E62" s="62" t="str">
        <f>IF('New for region'!R62,"New","")</f>
        <v/>
      </c>
      <c r="F62" s="63"/>
      <c r="G62" s="63"/>
      <c r="H62" s="63"/>
      <c r="I62" s="63"/>
      <c r="J62" s="63"/>
      <c r="K62" s="63"/>
      <c r="L62" s="63"/>
      <c r="M62" s="63"/>
      <c r="N62" s="64"/>
      <c r="O62" s="63"/>
      <c r="P62" s="63"/>
      <c r="Q62" s="63"/>
      <c r="R62" s="63"/>
      <c r="S62" s="63"/>
      <c r="T62" s="63"/>
      <c r="U62" s="63"/>
      <c r="V62" s="63"/>
      <c r="W62" s="64"/>
      <c r="X62" s="63"/>
      <c r="Y62" s="63"/>
      <c r="Z62" s="63"/>
      <c r="AA62" s="63"/>
      <c r="AB62" s="63"/>
      <c r="AC62" s="63"/>
      <c r="AD62" s="63"/>
      <c r="AE62" s="63"/>
      <c r="AF62" s="64"/>
      <c r="AG62" s="63"/>
      <c r="AH62" s="63"/>
      <c r="AI62" s="63"/>
      <c r="AJ62" s="63"/>
      <c r="AK62" s="63"/>
      <c r="AL62" s="63"/>
      <c r="AM62" s="63"/>
      <c r="AN62" s="63"/>
      <c r="AO62" s="64"/>
      <c r="AP62" s="58">
        <f t="shared" si="5"/>
        <v>0</v>
      </c>
      <c r="AQ62" s="65">
        <f t="shared" si="6"/>
        <v>0</v>
      </c>
      <c r="AR62" s="65">
        <f t="shared" si="7"/>
        <v>0</v>
      </c>
      <c r="AS62" s="65">
        <f t="shared" si="8"/>
        <v>0</v>
      </c>
      <c r="AT62" s="65">
        <f t="shared" si="9"/>
        <v>0</v>
      </c>
      <c r="AU62" s="18">
        <v>19</v>
      </c>
      <c r="AV62" s="18">
        <v>43</v>
      </c>
      <c r="AW62" s="18">
        <v>0</v>
      </c>
      <c r="AX62" s="18">
        <v>0</v>
      </c>
      <c r="AY62" s="66" t="s">
        <v>302</v>
      </c>
    </row>
    <row r="63" spans="1:51" s="66" customFormat="1" ht="13" x14ac:dyDescent="0.3">
      <c r="A63" s="60" t="s">
        <v>303</v>
      </c>
      <c r="B63" s="20" t="s">
        <v>304</v>
      </c>
      <c r="C63" s="18" t="s">
        <v>305</v>
      </c>
      <c r="D63" s="61">
        <v>1458</v>
      </c>
      <c r="E63" s="62" t="str">
        <f>IF('New for region'!R63,"New","")</f>
        <v/>
      </c>
      <c r="F63" s="63"/>
      <c r="G63" s="63"/>
      <c r="H63" s="63"/>
      <c r="I63" s="63"/>
      <c r="J63" s="63"/>
      <c r="K63" s="63"/>
      <c r="L63" s="63"/>
      <c r="M63" s="63"/>
      <c r="N63" s="64"/>
      <c r="O63" s="63"/>
      <c r="P63" s="63"/>
      <c r="Q63" s="63"/>
      <c r="R63" s="63"/>
      <c r="S63" s="63"/>
      <c r="T63" s="63"/>
      <c r="U63" s="63"/>
      <c r="V63" s="63"/>
      <c r="W63" s="64"/>
      <c r="X63" s="63"/>
      <c r="Y63" s="63"/>
      <c r="Z63" s="63"/>
      <c r="AA63" s="63"/>
      <c r="AB63" s="63"/>
      <c r="AC63" s="63"/>
      <c r="AD63" s="63"/>
      <c r="AE63" s="63"/>
      <c r="AF63" s="64"/>
      <c r="AG63" s="63"/>
      <c r="AH63" s="63"/>
      <c r="AI63" s="63"/>
      <c r="AJ63" s="63"/>
      <c r="AK63" s="63"/>
      <c r="AL63" s="63"/>
      <c r="AM63" s="63"/>
      <c r="AN63" s="63"/>
      <c r="AO63" s="64"/>
      <c r="AP63" s="58">
        <f t="shared" si="5"/>
        <v>0</v>
      </c>
      <c r="AQ63" s="65">
        <f t="shared" si="6"/>
        <v>0</v>
      </c>
      <c r="AR63" s="65">
        <f t="shared" si="7"/>
        <v>0</v>
      </c>
      <c r="AS63" s="65">
        <f t="shared" si="8"/>
        <v>0</v>
      </c>
      <c r="AT63" s="65">
        <f t="shared" si="9"/>
        <v>0</v>
      </c>
      <c r="AU63" s="18">
        <v>20</v>
      </c>
      <c r="AV63" s="18">
        <v>36</v>
      </c>
      <c r="AW63" s="18">
        <v>0</v>
      </c>
      <c r="AX63" s="18">
        <v>0</v>
      </c>
      <c r="AY63" s="66" t="s">
        <v>306</v>
      </c>
    </row>
    <row r="64" spans="1:51" ht="13" x14ac:dyDescent="0.3">
      <c r="A64" s="60" t="s">
        <v>307</v>
      </c>
      <c r="B64" s="20" t="s">
        <v>308</v>
      </c>
      <c r="C64" s="18" t="s">
        <v>309</v>
      </c>
      <c r="D64" s="61">
        <v>1470</v>
      </c>
      <c r="E64" s="62" t="str">
        <f>IF('New for region'!R64,"New","")</f>
        <v/>
      </c>
      <c r="F64" s="63"/>
      <c r="G64" s="63"/>
      <c r="H64" s="63"/>
      <c r="I64" s="63"/>
      <c r="J64" s="63"/>
      <c r="K64" s="63"/>
      <c r="L64" s="63"/>
      <c r="M64" s="63"/>
      <c r="N64" s="64"/>
      <c r="O64" s="63"/>
      <c r="P64" s="63"/>
      <c r="Q64" s="63"/>
      <c r="R64" s="63"/>
      <c r="S64" s="63"/>
      <c r="T64" s="63"/>
      <c r="U64" s="63"/>
      <c r="V64" s="63"/>
      <c r="W64" s="64"/>
      <c r="X64" s="63"/>
      <c r="Y64" s="63"/>
      <c r="Z64" s="63"/>
      <c r="AA64" s="63"/>
      <c r="AB64" s="63"/>
      <c r="AC64" s="63"/>
      <c r="AD64" s="63"/>
      <c r="AE64" s="63"/>
      <c r="AF64" s="64"/>
      <c r="AG64" s="63"/>
      <c r="AH64" s="63"/>
      <c r="AI64" s="63"/>
      <c r="AJ64" s="63"/>
      <c r="AK64" s="63"/>
      <c r="AL64" s="63"/>
      <c r="AM64" s="63"/>
      <c r="AN64" s="63"/>
      <c r="AO64" s="64"/>
      <c r="AP64" s="58">
        <f t="shared" si="5"/>
        <v>0</v>
      </c>
      <c r="AQ64" s="65">
        <f t="shared" si="6"/>
        <v>0</v>
      </c>
      <c r="AR64" s="65">
        <f t="shared" si="7"/>
        <v>0</v>
      </c>
      <c r="AS64" s="65">
        <f t="shared" si="8"/>
        <v>0</v>
      </c>
      <c r="AT64" s="65">
        <f t="shared" si="9"/>
        <v>0</v>
      </c>
      <c r="AU64" s="18">
        <v>22</v>
      </c>
      <c r="AV64" s="18">
        <v>37</v>
      </c>
      <c r="AW64" s="18">
        <v>0</v>
      </c>
      <c r="AX64" s="18">
        <v>0</v>
      </c>
      <c r="AY64" s="18" t="s">
        <v>310</v>
      </c>
    </row>
    <row r="65" spans="1:51" ht="13" x14ac:dyDescent="0.3">
      <c r="A65" s="60" t="s">
        <v>311</v>
      </c>
      <c r="B65" s="20" t="s">
        <v>312</v>
      </c>
      <c r="C65" s="18" t="s">
        <v>313</v>
      </c>
      <c r="D65" s="61">
        <v>1413</v>
      </c>
      <c r="E65" s="62" t="str">
        <f>IF('New for region'!R65,"New","")</f>
        <v/>
      </c>
      <c r="F65" s="63"/>
      <c r="G65" s="63"/>
      <c r="H65" s="63"/>
      <c r="I65" s="63"/>
      <c r="J65" s="63"/>
      <c r="K65" s="63"/>
      <c r="L65" s="63"/>
      <c r="M65" s="63"/>
      <c r="N65" s="64"/>
      <c r="O65" s="63"/>
      <c r="P65" s="63"/>
      <c r="Q65" s="63"/>
      <c r="R65" s="63"/>
      <c r="S65" s="63"/>
      <c r="T65" s="63"/>
      <c r="U65" s="63"/>
      <c r="V65" s="63"/>
      <c r="W65" s="64"/>
      <c r="X65" s="63"/>
      <c r="Y65" s="63"/>
      <c r="Z65" s="63"/>
      <c r="AA65" s="63"/>
      <c r="AB65" s="63"/>
      <c r="AC65" s="63"/>
      <c r="AD65" s="63"/>
      <c r="AE65" s="63"/>
      <c r="AF65" s="64"/>
      <c r="AG65" s="63"/>
      <c r="AH65" s="63"/>
      <c r="AI65" s="63"/>
      <c r="AJ65" s="63"/>
      <c r="AK65" s="63"/>
      <c r="AL65" s="63"/>
      <c r="AM65" s="63"/>
      <c r="AN65" s="63"/>
      <c r="AO65" s="64"/>
      <c r="AP65" s="58">
        <f t="shared" si="5"/>
        <v>0</v>
      </c>
      <c r="AQ65" s="65">
        <f t="shared" si="6"/>
        <v>0</v>
      </c>
      <c r="AR65" s="65">
        <f t="shared" si="7"/>
        <v>0</v>
      </c>
      <c r="AS65" s="65">
        <f t="shared" si="8"/>
        <v>0</v>
      </c>
      <c r="AT65" s="65">
        <f t="shared" si="9"/>
        <v>0</v>
      </c>
      <c r="AU65" s="18">
        <v>21</v>
      </c>
      <c r="AV65" s="18">
        <v>44</v>
      </c>
      <c r="AW65" s="18">
        <v>0</v>
      </c>
      <c r="AX65" s="18">
        <v>0</v>
      </c>
      <c r="AY65" s="18" t="s">
        <v>314</v>
      </c>
    </row>
    <row r="66" spans="1:51" s="66" customFormat="1" ht="13" x14ac:dyDescent="0.3">
      <c r="A66" s="60" t="s">
        <v>315</v>
      </c>
      <c r="B66" s="20" t="s">
        <v>316</v>
      </c>
      <c r="C66" s="18" t="s">
        <v>317</v>
      </c>
      <c r="D66" s="61">
        <v>1424</v>
      </c>
      <c r="E66" s="62" t="str">
        <f>IF('New for region'!R66,"New","")</f>
        <v/>
      </c>
      <c r="F66" s="63"/>
      <c r="G66" s="63"/>
      <c r="H66" s="63"/>
      <c r="I66" s="63"/>
      <c r="J66" s="63"/>
      <c r="K66" s="63"/>
      <c r="L66" s="63"/>
      <c r="M66" s="63"/>
      <c r="N66" s="64"/>
      <c r="O66" s="63"/>
      <c r="P66" s="63"/>
      <c r="Q66" s="63"/>
      <c r="R66" s="63"/>
      <c r="S66" s="63"/>
      <c r="T66" s="63"/>
      <c r="U66" s="63"/>
      <c r="V66" s="63"/>
      <c r="W66" s="64"/>
      <c r="X66" s="63"/>
      <c r="Y66" s="63"/>
      <c r="Z66" s="63"/>
      <c r="AA66" s="63"/>
      <c r="AB66" s="63"/>
      <c r="AC66" s="63"/>
      <c r="AD66" s="63"/>
      <c r="AE66" s="63"/>
      <c r="AF66" s="64"/>
      <c r="AG66" s="63"/>
      <c r="AH66" s="63"/>
      <c r="AI66" s="63"/>
      <c r="AJ66" s="63"/>
      <c r="AK66" s="63"/>
      <c r="AL66" s="63"/>
      <c r="AM66" s="63"/>
      <c r="AN66" s="63"/>
      <c r="AO66" s="64"/>
      <c r="AP66" s="58">
        <f t="shared" si="5"/>
        <v>0</v>
      </c>
      <c r="AQ66" s="65">
        <f t="shared" si="6"/>
        <v>0</v>
      </c>
      <c r="AR66" s="65">
        <f t="shared" si="7"/>
        <v>0</v>
      </c>
      <c r="AS66" s="65">
        <f t="shared" si="8"/>
        <v>0</v>
      </c>
      <c r="AT66" s="65">
        <f t="shared" si="9"/>
        <v>0</v>
      </c>
      <c r="AU66" s="18">
        <v>25</v>
      </c>
      <c r="AV66" s="18">
        <v>35</v>
      </c>
      <c r="AW66" s="18">
        <v>0</v>
      </c>
      <c r="AX66" s="18">
        <v>0</v>
      </c>
      <c r="AY66" s="66" t="s">
        <v>318</v>
      </c>
    </row>
    <row r="67" spans="1:51" ht="13" x14ac:dyDescent="0.3">
      <c r="A67" s="60" t="s">
        <v>319</v>
      </c>
      <c r="B67" s="20" t="s">
        <v>320</v>
      </c>
      <c r="C67" s="18" t="s">
        <v>321</v>
      </c>
      <c r="D67" s="61">
        <v>1361</v>
      </c>
      <c r="E67" s="62" t="str">
        <f>IF('New for region'!R67,"New","")</f>
        <v/>
      </c>
      <c r="F67" s="63"/>
      <c r="G67" s="63"/>
      <c r="H67" s="63"/>
      <c r="I67" s="63"/>
      <c r="J67" s="63"/>
      <c r="K67" s="63"/>
      <c r="L67" s="63"/>
      <c r="M67" s="63"/>
      <c r="N67" s="64"/>
      <c r="O67" s="63"/>
      <c r="P67" s="63"/>
      <c r="Q67" s="63"/>
      <c r="R67" s="63"/>
      <c r="S67" s="63"/>
      <c r="T67" s="63"/>
      <c r="U67" s="63"/>
      <c r="V67" s="63"/>
      <c r="W67" s="64"/>
      <c r="X67" s="63"/>
      <c r="Y67" s="63"/>
      <c r="Z67" s="63"/>
      <c r="AA67" s="63"/>
      <c r="AB67" s="63"/>
      <c r="AC67" s="63"/>
      <c r="AD67" s="63"/>
      <c r="AE67" s="63"/>
      <c r="AF67" s="64"/>
      <c r="AG67" s="63"/>
      <c r="AH67" s="63"/>
      <c r="AI67" s="63"/>
      <c r="AJ67" s="63"/>
      <c r="AK67" s="63"/>
      <c r="AL67" s="63"/>
      <c r="AM67" s="63"/>
      <c r="AN67" s="63"/>
      <c r="AO67" s="64"/>
      <c r="AP67" s="58">
        <f t="shared" si="5"/>
        <v>0</v>
      </c>
      <c r="AQ67" s="65">
        <f t="shared" si="6"/>
        <v>0</v>
      </c>
      <c r="AR67" s="65">
        <f t="shared" si="7"/>
        <v>0</v>
      </c>
      <c r="AS67" s="65">
        <f t="shared" si="8"/>
        <v>0</v>
      </c>
      <c r="AT67" s="65">
        <f t="shared" si="9"/>
        <v>0</v>
      </c>
      <c r="AU67" s="18">
        <v>18</v>
      </c>
      <c r="AV67" s="18">
        <v>38</v>
      </c>
      <c r="AW67" s="18">
        <v>0</v>
      </c>
      <c r="AX67" s="18">
        <v>0</v>
      </c>
      <c r="AY67" s="18" t="s">
        <v>322</v>
      </c>
    </row>
    <row r="68" spans="1:51" ht="13" x14ac:dyDescent="0.3">
      <c r="A68" s="60" t="s">
        <v>323</v>
      </c>
      <c r="B68" s="20" t="s">
        <v>324</v>
      </c>
      <c r="C68" s="18" t="s">
        <v>325</v>
      </c>
      <c r="D68" s="61">
        <v>1362</v>
      </c>
      <c r="E68" s="62" t="str">
        <f>IF('New for region'!R68,"New","")</f>
        <v/>
      </c>
      <c r="F68" s="63"/>
      <c r="G68" s="63"/>
      <c r="H68" s="63"/>
      <c r="I68" s="63"/>
      <c r="J68" s="63"/>
      <c r="K68" s="63"/>
      <c r="L68" s="63"/>
      <c r="M68" s="63"/>
      <c r="N68" s="64"/>
      <c r="O68" s="63"/>
      <c r="P68" s="63"/>
      <c r="Q68" s="63"/>
      <c r="R68" s="63"/>
      <c r="S68" s="63"/>
      <c r="T68" s="63"/>
      <c r="U68" s="63"/>
      <c r="V68" s="63"/>
      <c r="W68" s="64"/>
      <c r="X68" s="63"/>
      <c r="Y68" s="63"/>
      <c r="Z68" s="63"/>
      <c r="AA68" s="63"/>
      <c r="AB68" s="63"/>
      <c r="AC68" s="63"/>
      <c r="AD68" s="63"/>
      <c r="AE68" s="63"/>
      <c r="AF68" s="64"/>
      <c r="AG68" s="63"/>
      <c r="AH68" s="63"/>
      <c r="AI68" s="63"/>
      <c r="AJ68" s="63"/>
      <c r="AK68" s="63"/>
      <c r="AL68" s="63"/>
      <c r="AM68" s="63"/>
      <c r="AN68" s="63"/>
      <c r="AO68" s="64"/>
      <c r="AP68" s="58">
        <f t="shared" si="5"/>
        <v>0</v>
      </c>
      <c r="AQ68" s="65">
        <f t="shared" si="6"/>
        <v>0</v>
      </c>
      <c r="AR68" s="65">
        <f t="shared" si="7"/>
        <v>0</v>
      </c>
      <c r="AS68" s="65">
        <f t="shared" si="8"/>
        <v>0</v>
      </c>
      <c r="AT68" s="65">
        <f t="shared" si="9"/>
        <v>0</v>
      </c>
      <c r="AU68" s="18">
        <v>21</v>
      </c>
      <c r="AV68" s="18">
        <v>37</v>
      </c>
      <c r="AW68" s="18">
        <v>0</v>
      </c>
      <c r="AX68" s="18">
        <v>0</v>
      </c>
      <c r="AY68" s="18" t="s">
        <v>326</v>
      </c>
    </row>
    <row r="69" spans="1:51" ht="13" x14ac:dyDescent="0.3">
      <c r="A69" s="60" t="s">
        <v>327</v>
      </c>
      <c r="B69" s="20" t="s">
        <v>328</v>
      </c>
      <c r="C69" s="18" t="s">
        <v>329</v>
      </c>
      <c r="D69" s="61">
        <v>1378</v>
      </c>
      <c r="E69" s="62" t="str">
        <f>IF('New for region'!R69,"New","")</f>
        <v/>
      </c>
      <c r="F69" s="63"/>
      <c r="G69" s="63"/>
      <c r="H69" s="63"/>
      <c r="I69" s="63"/>
      <c r="J69" s="63"/>
      <c r="K69" s="63"/>
      <c r="L69" s="63"/>
      <c r="M69" s="63"/>
      <c r="N69" s="64"/>
      <c r="O69" s="63"/>
      <c r="P69" s="63"/>
      <c r="Q69" s="63"/>
      <c r="R69" s="63"/>
      <c r="S69" s="63"/>
      <c r="T69" s="63"/>
      <c r="U69" s="63"/>
      <c r="V69" s="63"/>
      <c r="W69" s="64"/>
      <c r="X69" s="63"/>
      <c r="Y69" s="63"/>
      <c r="Z69" s="63"/>
      <c r="AA69" s="63"/>
      <c r="AB69" s="63"/>
      <c r="AC69" s="63"/>
      <c r="AD69" s="63"/>
      <c r="AE69" s="63"/>
      <c r="AF69" s="64"/>
      <c r="AG69" s="63"/>
      <c r="AH69" s="63"/>
      <c r="AI69" s="63"/>
      <c r="AJ69" s="63"/>
      <c r="AK69" s="63"/>
      <c r="AL69" s="63"/>
      <c r="AM69" s="63"/>
      <c r="AN69" s="63"/>
      <c r="AO69" s="64"/>
      <c r="AP69" s="58">
        <f t="shared" si="5"/>
        <v>0</v>
      </c>
      <c r="AQ69" s="65">
        <f t="shared" si="6"/>
        <v>0</v>
      </c>
      <c r="AR69" s="65">
        <f t="shared" si="7"/>
        <v>0</v>
      </c>
      <c r="AS69" s="65">
        <f t="shared" si="8"/>
        <v>0</v>
      </c>
      <c r="AT69" s="65">
        <f t="shared" si="9"/>
        <v>0</v>
      </c>
      <c r="AU69" s="18">
        <v>22</v>
      </c>
      <c r="AV69" s="18">
        <v>38</v>
      </c>
      <c r="AW69" s="18">
        <v>0</v>
      </c>
      <c r="AX69" s="18">
        <v>0</v>
      </c>
      <c r="AY69" s="18" t="s">
        <v>330</v>
      </c>
    </row>
    <row r="70" spans="1:51" ht="13" x14ac:dyDescent="0.3">
      <c r="A70" s="60" t="s">
        <v>331</v>
      </c>
      <c r="B70" s="20" t="s">
        <v>332</v>
      </c>
      <c r="C70" s="18" t="s">
        <v>333</v>
      </c>
      <c r="D70" s="61">
        <v>1376</v>
      </c>
      <c r="E70" s="62" t="str">
        <f>IF('New for region'!R70,"New","")</f>
        <v/>
      </c>
      <c r="F70" s="63"/>
      <c r="G70" s="63"/>
      <c r="H70" s="63"/>
      <c r="I70" s="63"/>
      <c r="J70" s="63"/>
      <c r="K70" s="63"/>
      <c r="L70" s="63"/>
      <c r="M70" s="63"/>
      <c r="N70" s="64"/>
      <c r="O70" s="63"/>
      <c r="P70" s="63"/>
      <c r="Q70" s="63"/>
      <c r="R70" s="63"/>
      <c r="S70" s="63"/>
      <c r="T70" s="63"/>
      <c r="U70" s="63"/>
      <c r="V70" s="63"/>
      <c r="W70" s="64"/>
      <c r="X70" s="63"/>
      <c r="Y70" s="63"/>
      <c r="Z70" s="63"/>
      <c r="AA70" s="63"/>
      <c r="AB70" s="63"/>
      <c r="AC70" s="63"/>
      <c r="AD70" s="63"/>
      <c r="AE70" s="63"/>
      <c r="AF70" s="64"/>
      <c r="AG70" s="63"/>
      <c r="AH70" s="63"/>
      <c r="AI70" s="63"/>
      <c r="AJ70" s="63"/>
      <c r="AK70" s="63"/>
      <c r="AL70" s="63"/>
      <c r="AM70" s="63"/>
      <c r="AN70" s="63"/>
      <c r="AO70" s="64"/>
      <c r="AP70" s="58">
        <f t="shared" si="5"/>
        <v>0</v>
      </c>
      <c r="AQ70" s="65">
        <f t="shared" si="6"/>
        <v>0</v>
      </c>
      <c r="AR70" s="65">
        <f t="shared" si="7"/>
        <v>0</v>
      </c>
      <c r="AS70" s="65">
        <f t="shared" si="8"/>
        <v>0</v>
      </c>
      <c r="AT70" s="65">
        <f t="shared" si="9"/>
        <v>0</v>
      </c>
      <c r="AU70" s="18">
        <v>19</v>
      </c>
      <c r="AV70" s="18">
        <v>34</v>
      </c>
      <c r="AW70" s="18">
        <v>0</v>
      </c>
      <c r="AX70" s="18">
        <v>0</v>
      </c>
      <c r="AY70" s="18" t="s">
        <v>334</v>
      </c>
    </row>
    <row r="71" spans="1:51" ht="13" x14ac:dyDescent="0.3">
      <c r="A71" s="60" t="s">
        <v>335</v>
      </c>
      <c r="B71" s="20" t="s">
        <v>336</v>
      </c>
      <c r="C71" s="18" t="s">
        <v>337</v>
      </c>
      <c r="D71" s="61">
        <v>1375</v>
      </c>
      <c r="E71" s="62" t="str">
        <f>IF('New for region'!R71,"New","")</f>
        <v/>
      </c>
      <c r="F71" s="63"/>
      <c r="G71" s="63"/>
      <c r="H71" s="63"/>
      <c r="I71" s="63"/>
      <c r="J71" s="63"/>
      <c r="K71" s="63"/>
      <c r="L71" s="63"/>
      <c r="M71" s="63"/>
      <c r="N71" s="64"/>
      <c r="O71" s="63"/>
      <c r="P71" s="63"/>
      <c r="Q71" s="63"/>
      <c r="R71" s="63"/>
      <c r="S71" s="63"/>
      <c r="T71" s="63"/>
      <c r="U71" s="63"/>
      <c r="V71" s="63"/>
      <c r="W71" s="64"/>
      <c r="X71" s="63"/>
      <c r="Y71" s="63"/>
      <c r="Z71" s="63"/>
      <c r="AA71" s="63"/>
      <c r="AB71" s="63"/>
      <c r="AC71" s="63"/>
      <c r="AD71" s="63"/>
      <c r="AE71" s="63"/>
      <c r="AF71" s="64"/>
      <c r="AG71" s="63"/>
      <c r="AH71" s="63"/>
      <c r="AI71" s="63"/>
      <c r="AJ71" s="63"/>
      <c r="AK71" s="63"/>
      <c r="AL71" s="63"/>
      <c r="AM71" s="63"/>
      <c r="AN71" s="63"/>
      <c r="AO71" s="64"/>
      <c r="AP71" s="58">
        <f t="shared" si="5"/>
        <v>0</v>
      </c>
      <c r="AQ71" s="65">
        <f t="shared" si="6"/>
        <v>0</v>
      </c>
      <c r="AR71" s="65">
        <f t="shared" si="7"/>
        <v>0</v>
      </c>
      <c r="AS71" s="65">
        <f t="shared" si="8"/>
        <v>0</v>
      </c>
      <c r="AT71" s="65">
        <f t="shared" si="9"/>
        <v>0</v>
      </c>
      <c r="AU71" s="18">
        <v>22</v>
      </c>
      <c r="AV71" s="18">
        <v>38</v>
      </c>
      <c r="AW71" s="18">
        <v>0</v>
      </c>
      <c r="AX71" s="18">
        <v>0</v>
      </c>
      <c r="AY71" s="18" t="s">
        <v>338</v>
      </c>
    </row>
    <row r="72" spans="1:51" s="66" customFormat="1" ht="13" x14ac:dyDescent="0.3">
      <c r="A72" s="60" t="s">
        <v>339</v>
      </c>
      <c r="B72" s="20" t="s">
        <v>340</v>
      </c>
      <c r="C72" s="18" t="s">
        <v>341</v>
      </c>
      <c r="D72" s="61">
        <v>1395</v>
      </c>
      <c r="E72" s="62" t="str">
        <f>IF('New for region'!R72,"New","")</f>
        <v/>
      </c>
      <c r="F72" s="63"/>
      <c r="G72" s="63"/>
      <c r="H72" s="63"/>
      <c r="I72" s="63"/>
      <c r="J72" s="63"/>
      <c r="K72" s="63"/>
      <c r="L72" s="63"/>
      <c r="M72" s="63"/>
      <c r="N72" s="64"/>
      <c r="O72" s="63"/>
      <c r="P72" s="63"/>
      <c r="Q72" s="63"/>
      <c r="R72" s="63"/>
      <c r="S72" s="63"/>
      <c r="T72" s="63"/>
      <c r="U72" s="63"/>
      <c r="V72" s="63"/>
      <c r="W72" s="64"/>
      <c r="X72" s="63"/>
      <c r="Y72" s="63"/>
      <c r="Z72" s="63"/>
      <c r="AA72" s="63"/>
      <c r="AB72" s="63"/>
      <c r="AC72" s="63"/>
      <c r="AD72" s="63"/>
      <c r="AE72" s="63"/>
      <c r="AF72" s="64"/>
      <c r="AG72" s="63"/>
      <c r="AH72" s="63"/>
      <c r="AI72" s="63"/>
      <c r="AJ72" s="63"/>
      <c r="AK72" s="63"/>
      <c r="AL72" s="63"/>
      <c r="AM72" s="63"/>
      <c r="AN72" s="63"/>
      <c r="AO72" s="64"/>
      <c r="AP72" s="58">
        <f t="shared" si="5"/>
        <v>0</v>
      </c>
      <c r="AQ72" s="65">
        <f t="shared" si="6"/>
        <v>0</v>
      </c>
      <c r="AR72" s="65">
        <f t="shared" si="7"/>
        <v>0</v>
      </c>
      <c r="AS72" s="65">
        <f t="shared" si="8"/>
        <v>0</v>
      </c>
      <c r="AT72" s="65">
        <f t="shared" si="9"/>
        <v>0</v>
      </c>
      <c r="AU72" s="18">
        <v>16</v>
      </c>
      <c r="AV72" s="18">
        <v>51</v>
      </c>
      <c r="AW72" s="18">
        <v>0</v>
      </c>
      <c r="AX72" s="18">
        <v>0</v>
      </c>
      <c r="AY72" s="18" t="s">
        <v>342</v>
      </c>
    </row>
    <row r="73" spans="1:51" ht="13" x14ac:dyDescent="0.3">
      <c r="A73" s="60" t="s">
        <v>343</v>
      </c>
      <c r="B73" s="20" t="s">
        <v>344</v>
      </c>
      <c r="C73" s="18" t="s">
        <v>345</v>
      </c>
      <c r="D73" s="61">
        <v>1388</v>
      </c>
      <c r="E73" s="62" t="str">
        <f>IF('New for region'!R73,"New","")</f>
        <v/>
      </c>
      <c r="F73" s="63"/>
      <c r="G73" s="63"/>
      <c r="H73" s="63"/>
      <c r="I73" s="63"/>
      <c r="J73" s="63"/>
      <c r="K73" s="63"/>
      <c r="L73" s="63"/>
      <c r="M73" s="63"/>
      <c r="N73" s="64"/>
      <c r="O73" s="63"/>
      <c r="P73" s="63"/>
      <c r="Q73" s="63"/>
      <c r="R73" s="63"/>
      <c r="S73" s="63"/>
      <c r="T73" s="63"/>
      <c r="U73" s="63"/>
      <c r="V73" s="63"/>
      <c r="W73" s="64"/>
      <c r="X73" s="63"/>
      <c r="Y73" s="63"/>
      <c r="Z73" s="63"/>
      <c r="AA73" s="63"/>
      <c r="AB73" s="63"/>
      <c r="AC73" s="63"/>
      <c r="AD73" s="63"/>
      <c r="AE73" s="63"/>
      <c r="AF73" s="64"/>
      <c r="AG73" s="63"/>
      <c r="AH73" s="63"/>
      <c r="AI73" s="63"/>
      <c r="AJ73" s="63"/>
      <c r="AK73" s="63"/>
      <c r="AL73" s="63"/>
      <c r="AM73" s="63"/>
      <c r="AN73" s="63"/>
      <c r="AO73" s="64"/>
      <c r="AP73" s="58">
        <f t="shared" si="5"/>
        <v>0</v>
      </c>
      <c r="AQ73" s="65">
        <f t="shared" si="6"/>
        <v>0</v>
      </c>
      <c r="AR73" s="65">
        <f t="shared" si="7"/>
        <v>0</v>
      </c>
      <c r="AS73" s="65">
        <f t="shared" si="8"/>
        <v>0</v>
      </c>
      <c r="AT73" s="65">
        <f t="shared" si="9"/>
        <v>0</v>
      </c>
      <c r="AU73" s="18">
        <v>26</v>
      </c>
      <c r="AV73" s="18">
        <v>38</v>
      </c>
      <c r="AW73" s="18">
        <v>0</v>
      </c>
      <c r="AX73" s="18">
        <v>0</v>
      </c>
      <c r="AY73" s="18" t="s">
        <v>346</v>
      </c>
    </row>
    <row r="74" spans="1:51" ht="13" x14ac:dyDescent="0.3">
      <c r="A74" s="60" t="s">
        <v>347</v>
      </c>
      <c r="B74" s="20" t="s">
        <v>348</v>
      </c>
      <c r="C74" s="18" t="s">
        <v>349</v>
      </c>
      <c r="D74" s="61">
        <v>1390</v>
      </c>
      <c r="E74" s="62" t="str">
        <f>IF('New for region'!R74,"New","")</f>
        <v/>
      </c>
      <c r="F74" s="63"/>
      <c r="G74" s="63"/>
      <c r="H74" s="63"/>
      <c r="I74" s="63"/>
      <c r="J74" s="63"/>
      <c r="K74" s="63"/>
      <c r="L74" s="63"/>
      <c r="M74" s="63"/>
      <c r="N74" s="64"/>
      <c r="O74" s="63"/>
      <c r="P74" s="63"/>
      <c r="Q74" s="63"/>
      <c r="R74" s="63"/>
      <c r="S74" s="63"/>
      <c r="T74" s="63"/>
      <c r="U74" s="63"/>
      <c r="V74" s="63"/>
      <c r="W74" s="64"/>
      <c r="X74" s="63"/>
      <c r="Y74" s="63"/>
      <c r="Z74" s="63"/>
      <c r="AA74" s="63"/>
      <c r="AB74" s="63"/>
      <c r="AC74" s="63"/>
      <c r="AD74" s="63"/>
      <c r="AE74" s="63"/>
      <c r="AF74" s="64"/>
      <c r="AG74" s="63"/>
      <c r="AH74" s="63"/>
      <c r="AI74" s="63"/>
      <c r="AJ74" s="63"/>
      <c r="AK74" s="63"/>
      <c r="AL74" s="63"/>
      <c r="AM74" s="63"/>
      <c r="AN74" s="63"/>
      <c r="AO74" s="64"/>
      <c r="AP74" s="58">
        <f t="shared" ref="AP74:AP137" si="10">SUM(F74:AO74)</f>
        <v>0</v>
      </c>
      <c r="AQ74" s="65">
        <f t="shared" ref="AQ74:AQ137" si="11">SUM(F74:N74)</f>
        <v>0</v>
      </c>
      <c r="AR74" s="65">
        <f t="shared" ref="AR74:AR137" si="12">SUM(O74:W74)</f>
        <v>0</v>
      </c>
      <c r="AS74" s="65">
        <f t="shared" ref="AS74:AS137" si="13">SUM(X74:AF74)</f>
        <v>0</v>
      </c>
      <c r="AT74" s="65">
        <f t="shared" ref="AT74:AT137" si="14">SUM(AG74:AO74)</f>
        <v>0</v>
      </c>
      <c r="AU74" s="18">
        <v>23</v>
      </c>
      <c r="AV74" s="18">
        <v>35</v>
      </c>
      <c r="AW74" s="18">
        <v>0</v>
      </c>
      <c r="AX74" s="18">
        <v>0</v>
      </c>
      <c r="AY74" s="18" t="s">
        <v>350</v>
      </c>
    </row>
    <row r="75" spans="1:51" ht="13" x14ac:dyDescent="0.3">
      <c r="A75" s="60" t="s">
        <v>351</v>
      </c>
      <c r="B75" s="20" t="s">
        <v>352</v>
      </c>
      <c r="C75" s="18" t="s">
        <v>353</v>
      </c>
      <c r="D75" s="61">
        <v>1392</v>
      </c>
      <c r="E75" s="62" t="str">
        <f>IF('New for region'!R75,"New","")</f>
        <v/>
      </c>
      <c r="F75" s="63"/>
      <c r="G75" s="63"/>
      <c r="H75" s="63"/>
      <c r="I75" s="63"/>
      <c r="J75" s="63"/>
      <c r="K75" s="63"/>
      <c r="L75" s="63"/>
      <c r="M75" s="63"/>
      <c r="N75" s="64"/>
      <c r="O75" s="63"/>
      <c r="P75" s="63"/>
      <c r="Q75" s="63"/>
      <c r="R75" s="63"/>
      <c r="S75" s="63"/>
      <c r="T75" s="63"/>
      <c r="U75" s="63"/>
      <c r="V75" s="63"/>
      <c r="W75" s="64"/>
      <c r="X75" s="63"/>
      <c r="Y75" s="63"/>
      <c r="Z75" s="63"/>
      <c r="AA75" s="63"/>
      <c r="AB75" s="63"/>
      <c r="AC75" s="63"/>
      <c r="AD75" s="63"/>
      <c r="AE75" s="63"/>
      <c r="AF75" s="64"/>
      <c r="AG75" s="63"/>
      <c r="AH75" s="63"/>
      <c r="AI75" s="63"/>
      <c r="AJ75" s="63"/>
      <c r="AK75" s="63"/>
      <c r="AL75" s="63"/>
      <c r="AM75" s="63"/>
      <c r="AN75" s="63"/>
      <c r="AO75" s="64"/>
      <c r="AP75" s="58">
        <f t="shared" si="10"/>
        <v>0</v>
      </c>
      <c r="AQ75" s="65">
        <f t="shared" si="11"/>
        <v>0</v>
      </c>
      <c r="AR75" s="65">
        <f t="shared" si="12"/>
        <v>0</v>
      </c>
      <c r="AS75" s="65">
        <f t="shared" si="13"/>
        <v>0</v>
      </c>
      <c r="AT75" s="65">
        <f t="shared" si="14"/>
        <v>0</v>
      </c>
      <c r="AU75" s="18">
        <v>20</v>
      </c>
      <c r="AV75" s="18">
        <v>35</v>
      </c>
      <c r="AW75" s="18">
        <v>0</v>
      </c>
      <c r="AX75" s="18">
        <v>0</v>
      </c>
      <c r="AY75" s="18" t="s">
        <v>354</v>
      </c>
    </row>
    <row r="76" spans="1:51" ht="13" x14ac:dyDescent="0.3">
      <c r="A76" s="60" t="s">
        <v>355</v>
      </c>
      <c r="B76" s="20" t="s">
        <v>356</v>
      </c>
      <c r="C76" s="18" t="s">
        <v>357</v>
      </c>
      <c r="D76" s="61">
        <v>1405</v>
      </c>
      <c r="E76" s="62" t="str">
        <f>IF('New for region'!R76,"New","")</f>
        <v/>
      </c>
      <c r="F76" s="63"/>
      <c r="G76" s="63"/>
      <c r="H76" s="63"/>
      <c r="I76" s="63"/>
      <c r="J76" s="63"/>
      <c r="K76" s="63"/>
      <c r="L76" s="63"/>
      <c r="M76" s="63"/>
      <c r="N76" s="64"/>
      <c r="O76" s="63"/>
      <c r="P76" s="63"/>
      <c r="Q76" s="63"/>
      <c r="R76" s="63"/>
      <c r="S76" s="63"/>
      <c r="T76" s="63"/>
      <c r="U76" s="63"/>
      <c r="V76" s="63"/>
      <c r="W76" s="64"/>
      <c r="X76" s="63"/>
      <c r="Y76" s="63"/>
      <c r="Z76" s="63"/>
      <c r="AA76" s="63"/>
      <c r="AB76" s="63"/>
      <c r="AC76" s="63"/>
      <c r="AD76" s="63"/>
      <c r="AE76" s="63"/>
      <c r="AF76" s="64"/>
      <c r="AG76" s="63"/>
      <c r="AH76" s="63"/>
      <c r="AI76" s="63"/>
      <c r="AJ76" s="63"/>
      <c r="AK76" s="63"/>
      <c r="AL76" s="63"/>
      <c r="AM76" s="63"/>
      <c r="AN76" s="63"/>
      <c r="AO76" s="64"/>
      <c r="AP76" s="58">
        <f t="shared" si="10"/>
        <v>0</v>
      </c>
      <c r="AQ76" s="65">
        <f t="shared" si="11"/>
        <v>0</v>
      </c>
      <c r="AR76" s="65">
        <f t="shared" si="12"/>
        <v>0</v>
      </c>
      <c r="AS76" s="65">
        <f t="shared" si="13"/>
        <v>0</v>
      </c>
      <c r="AT76" s="65">
        <f t="shared" si="14"/>
        <v>0</v>
      </c>
      <c r="AU76" s="18">
        <v>26</v>
      </c>
      <c r="AV76" s="18">
        <v>38</v>
      </c>
      <c r="AW76" s="18">
        <v>0</v>
      </c>
      <c r="AX76" s="18">
        <v>0</v>
      </c>
      <c r="AY76" s="18" t="s">
        <v>358</v>
      </c>
    </row>
    <row r="77" spans="1:51" ht="13" x14ac:dyDescent="0.3">
      <c r="A77" s="60" t="s">
        <v>359</v>
      </c>
      <c r="B77" s="20" t="s">
        <v>360</v>
      </c>
      <c r="C77" s="18" t="s">
        <v>361</v>
      </c>
      <c r="D77" s="61">
        <v>1408</v>
      </c>
      <c r="E77" s="62" t="str">
        <f>IF('New for region'!R77,"New","")</f>
        <v/>
      </c>
      <c r="F77" s="63"/>
      <c r="G77" s="63"/>
      <c r="H77" s="63"/>
      <c r="I77" s="63"/>
      <c r="J77" s="63"/>
      <c r="K77" s="63"/>
      <c r="L77" s="63"/>
      <c r="M77" s="63"/>
      <c r="N77" s="64"/>
      <c r="O77" s="63"/>
      <c r="P77" s="63"/>
      <c r="Q77" s="63"/>
      <c r="R77" s="63"/>
      <c r="S77" s="63"/>
      <c r="T77" s="63"/>
      <c r="U77" s="63"/>
      <c r="V77" s="63"/>
      <c r="W77" s="64"/>
      <c r="X77" s="63"/>
      <c r="Y77" s="63"/>
      <c r="Z77" s="63"/>
      <c r="AA77" s="63"/>
      <c r="AB77" s="63"/>
      <c r="AC77" s="63"/>
      <c r="AD77" s="63"/>
      <c r="AE77" s="63"/>
      <c r="AF77" s="64"/>
      <c r="AG77" s="63"/>
      <c r="AH77" s="63"/>
      <c r="AI77" s="63"/>
      <c r="AJ77" s="63"/>
      <c r="AK77" s="63"/>
      <c r="AL77" s="63"/>
      <c r="AM77" s="63"/>
      <c r="AN77" s="63"/>
      <c r="AO77" s="64"/>
      <c r="AP77" s="58">
        <f t="shared" si="10"/>
        <v>0</v>
      </c>
      <c r="AQ77" s="65">
        <f t="shared" si="11"/>
        <v>0</v>
      </c>
      <c r="AR77" s="65">
        <f t="shared" si="12"/>
        <v>0</v>
      </c>
      <c r="AS77" s="65">
        <f t="shared" si="13"/>
        <v>0</v>
      </c>
      <c r="AT77" s="65">
        <f t="shared" si="14"/>
        <v>0</v>
      </c>
      <c r="AU77" s="18">
        <v>24</v>
      </c>
      <c r="AV77" s="18">
        <v>48</v>
      </c>
      <c r="AW77" s="18">
        <v>0</v>
      </c>
      <c r="AX77" s="18">
        <v>0</v>
      </c>
      <c r="AY77" s="18" t="s">
        <v>362</v>
      </c>
    </row>
    <row r="78" spans="1:51" ht="13" x14ac:dyDescent="0.3">
      <c r="A78" s="60" t="s">
        <v>363</v>
      </c>
      <c r="B78" s="20" t="s">
        <v>364</v>
      </c>
      <c r="C78" s="18" t="s">
        <v>365</v>
      </c>
      <c r="D78" s="61">
        <v>1398</v>
      </c>
      <c r="E78" s="62" t="str">
        <f>IF('New for region'!R78,"New","")</f>
        <v/>
      </c>
      <c r="F78" s="63"/>
      <c r="G78" s="63"/>
      <c r="H78" s="63"/>
      <c r="I78" s="63"/>
      <c r="J78" s="63"/>
      <c r="K78" s="63"/>
      <c r="L78" s="63"/>
      <c r="M78" s="63"/>
      <c r="N78" s="64"/>
      <c r="O78" s="63"/>
      <c r="P78" s="63"/>
      <c r="Q78" s="63"/>
      <c r="R78" s="63"/>
      <c r="S78" s="63"/>
      <c r="T78" s="63"/>
      <c r="U78" s="63"/>
      <c r="V78" s="63"/>
      <c r="W78" s="64"/>
      <c r="X78" s="63"/>
      <c r="Y78" s="63"/>
      <c r="Z78" s="63"/>
      <c r="AA78" s="63"/>
      <c r="AB78" s="63"/>
      <c r="AC78" s="63"/>
      <c r="AD78" s="63"/>
      <c r="AE78" s="63"/>
      <c r="AF78" s="64"/>
      <c r="AG78" s="63"/>
      <c r="AH78" s="63"/>
      <c r="AI78" s="63"/>
      <c r="AJ78" s="63"/>
      <c r="AK78" s="63"/>
      <c r="AL78" s="63"/>
      <c r="AM78" s="63"/>
      <c r="AN78" s="63"/>
      <c r="AO78" s="64"/>
      <c r="AP78" s="58">
        <f t="shared" si="10"/>
        <v>0</v>
      </c>
      <c r="AQ78" s="65">
        <f t="shared" si="11"/>
        <v>0</v>
      </c>
      <c r="AR78" s="65">
        <f t="shared" si="12"/>
        <v>0</v>
      </c>
      <c r="AS78" s="65">
        <f t="shared" si="13"/>
        <v>0</v>
      </c>
      <c r="AT78" s="65">
        <f t="shared" si="14"/>
        <v>0</v>
      </c>
      <c r="AU78" s="18">
        <v>20</v>
      </c>
      <c r="AV78" s="18">
        <v>45</v>
      </c>
      <c r="AW78" s="18">
        <v>0</v>
      </c>
      <c r="AX78" s="18">
        <v>0</v>
      </c>
      <c r="AY78" s="18" t="s">
        <v>366</v>
      </c>
    </row>
    <row r="79" spans="1:51" ht="13" x14ac:dyDescent="0.3">
      <c r="A79" s="60" t="s">
        <v>367</v>
      </c>
      <c r="B79" s="20" t="s">
        <v>368</v>
      </c>
      <c r="C79" s="18" t="s">
        <v>369</v>
      </c>
      <c r="D79" s="61" t="s">
        <v>370</v>
      </c>
      <c r="E79" s="62" t="str">
        <f>IF('New for region'!R79,"New","")</f>
        <v/>
      </c>
      <c r="F79" s="63"/>
      <c r="G79" s="63"/>
      <c r="H79" s="63"/>
      <c r="I79" s="63"/>
      <c r="J79" s="63"/>
      <c r="K79" s="63"/>
      <c r="L79" s="63"/>
      <c r="M79" s="63"/>
      <c r="N79" s="64"/>
      <c r="O79" s="63"/>
      <c r="P79" s="63"/>
      <c r="Q79" s="63"/>
      <c r="R79" s="63"/>
      <c r="S79" s="63"/>
      <c r="T79" s="63"/>
      <c r="U79" s="63"/>
      <c r="V79" s="63"/>
      <c r="W79" s="64"/>
      <c r="X79" s="63"/>
      <c r="Y79" s="63"/>
      <c r="Z79" s="63"/>
      <c r="AA79" s="63"/>
      <c r="AB79" s="63"/>
      <c r="AC79" s="63"/>
      <c r="AD79" s="63"/>
      <c r="AE79" s="63"/>
      <c r="AF79" s="64"/>
      <c r="AG79" s="63"/>
      <c r="AH79" s="63"/>
      <c r="AI79" s="63"/>
      <c r="AJ79" s="63"/>
      <c r="AK79" s="63"/>
      <c r="AL79" s="63"/>
      <c r="AM79" s="63"/>
      <c r="AN79" s="63"/>
      <c r="AO79" s="64"/>
      <c r="AP79" s="58">
        <f t="shared" si="10"/>
        <v>0</v>
      </c>
      <c r="AQ79" s="65">
        <f t="shared" si="11"/>
        <v>0</v>
      </c>
      <c r="AR79" s="65">
        <f t="shared" si="12"/>
        <v>0</v>
      </c>
      <c r="AS79" s="65">
        <f t="shared" si="13"/>
        <v>0</v>
      </c>
      <c r="AT79" s="65">
        <f t="shared" si="14"/>
        <v>0</v>
      </c>
      <c r="AU79" s="18">
        <v>25</v>
      </c>
      <c r="AV79" s="18">
        <v>43</v>
      </c>
      <c r="AW79" s="18">
        <v>0</v>
      </c>
      <c r="AX79" s="18">
        <v>0</v>
      </c>
      <c r="AY79" s="18" t="s">
        <v>371</v>
      </c>
    </row>
    <row r="80" spans="1:51" ht="13" x14ac:dyDescent="0.3">
      <c r="A80" s="60" t="s">
        <v>372</v>
      </c>
      <c r="B80" s="20" t="s">
        <v>373</v>
      </c>
      <c r="C80" s="18" t="s">
        <v>374</v>
      </c>
      <c r="D80" s="61">
        <v>1356</v>
      </c>
      <c r="E80" s="62" t="str">
        <f>IF('New for region'!R80,"New","")</f>
        <v/>
      </c>
      <c r="F80" s="63"/>
      <c r="G80" s="63"/>
      <c r="H80" s="63"/>
      <c r="I80" s="63"/>
      <c r="J80" s="63"/>
      <c r="K80" s="63"/>
      <c r="L80" s="63"/>
      <c r="M80" s="63"/>
      <c r="N80" s="64"/>
      <c r="O80" s="63"/>
      <c r="P80" s="63"/>
      <c r="Q80" s="63"/>
      <c r="R80" s="63"/>
      <c r="S80" s="63"/>
      <c r="T80" s="63"/>
      <c r="U80" s="63"/>
      <c r="V80" s="63"/>
      <c r="W80" s="64"/>
      <c r="X80" s="63"/>
      <c r="Y80" s="63"/>
      <c r="Z80" s="63"/>
      <c r="AA80" s="63"/>
      <c r="AB80" s="63"/>
      <c r="AC80" s="63"/>
      <c r="AD80" s="63"/>
      <c r="AE80" s="63"/>
      <c r="AF80" s="64"/>
      <c r="AG80" s="63"/>
      <c r="AH80" s="63"/>
      <c r="AI80" s="63"/>
      <c r="AJ80" s="63"/>
      <c r="AK80" s="63"/>
      <c r="AL80" s="63"/>
      <c r="AM80" s="63"/>
      <c r="AN80" s="63"/>
      <c r="AO80" s="64"/>
      <c r="AP80" s="58">
        <f t="shared" si="10"/>
        <v>0</v>
      </c>
      <c r="AQ80" s="65">
        <f t="shared" si="11"/>
        <v>0</v>
      </c>
      <c r="AR80" s="65">
        <f t="shared" si="12"/>
        <v>0</v>
      </c>
      <c r="AS80" s="65">
        <f t="shared" si="13"/>
        <v>0</v>
      </c>
      <c r="AT80" s="65">
        <f t="shared" si="14"/>
        <v>0</v>
      </c>
      <c r="AU80" s="18">
        <v>18</v>
      </c>
      <c r="AV80" s="18">
        <v>40</v>
      </c>
      <c r="AW80" s="18">
        <v>0</v>
      </c>
      <c r="AX80" s="18">
        <v>0</v>
      </c>
      <c r="AY80" s="18" t="s">
        <v>375</v>
      </c>
    </row>
    <row r="81" spans="1:51" ht="13" x14ac:dyDescent="0.3">
      <c r="A81" s="60" t="s">
        <v>376</v>
      </c>
      <c r="B81" s="20" t="s">
        <v>377</v>
      </c>
      <c r="C81" s="18" t="s">
        <v>378</v>
      </c>
      <c r="D81" s="61">
        <v>1334</v>
      </c>
      <c r="E81" s="62" t="str">
        <f>IF('New for region'!R81,"New","")</f>
        <v/>
      </c>
      <c r="F81" s="63"/>
      <c r="G81" s="63"/>
      <c r="H81" s="63"/>
      <c r="I81" s="63"/>
      <c r="J81" s="63"/>
      <c r="K81" s="63"/>
      <c r="L81" s="63"/>
      <c r="M81" s="63"/>
      <c r="N81" s="64"/>
      <c r="O81" s="63"/>
      <c r="P81" s="63"/>
      <c r="Q81" s="63"/>
      <c r="R81" s="63"/>
      <c r="S81" s="63"/>
      <c r="T81" s="63"/>
      <c r="U81" s="63"/>
      <c r="V81" s="63"/>
      <c r="W81" s="64"/>
      <c r="X81" s="63"/>
      <c r="Y81" s="63"/>
      <c r="Z81" s="63"/>
      <c r="AA81" s="63"/>
      <c r="AB81" s="63"/>
      <c r="AC81" s="63"/>
      <c r="AD81" s="63"/>
      <c r="AE81" s="63"/>
      <c r="AF81" s="64"/>
      <c r="AG81" s="63"/>
      <c r="AH81" s="63"/>
      <c r="AI81" s="63"/>
      <c r="AJ81" s="63"/>
      <c r="AK81" s="63"/>
      <c r="AL81" s="63"/>
      <c r="AM81" s="63"/>
      <c r="AN81" s="63"/>
      <c r="AO81" s="64"/>
      <c r="AP81" s="58">
        <f t="shared" si="10"/>
        <v>0</v>
      </c>
      <c r="AQ81" s="65">
        <f t="shared" si="11"/>
        <v>0</v>
      </c>
      <c r="AR81" s="65">
        <f t="shared" si="12"/>
        <v>0</v>
      </c>
      <c r="AS81" s="65">
        <f t="shared" si="13"/>
        <v>0</v>
      </c>
      <c r="AT81" s="65">
        <f t="shared" si="14"/>
        <v>0</v>
      </c>
      <c r="AU81" s="18">
        <v>20</v>
      </c>
      <c r="AV81" s="18">
        <v>35</v>
      </c>
      <c r="AW81" s="18">
        <v>0</v>
      </c>
      <c r="AX81" s="18">
        <v>0</v>
      </c>
      <c r="AY81" s="18" t="s">
        <v>379</v>
      </c>
    </row>
    <row r="82" spans="1:51" ht="13" x14ac:dyDescent="0.3">
      <c r="A82" s="60" t="s">
        <v>380</v>
      </c>
      <c r="B82" s="20" t="s">
        <v>381</v>
      </c>
      <c r="C82" s="18" t="s">
        <v>382</v>
      </c>
      <c r="D82" s="61">
        <v>1342</v>
      </c>
      <c r="E82" s="62" t="str">
        <f>IF('New for region'!R82,"New","")</f>
        <v/>
      </c>
      <c r="F82" s="63"/>
      <c r="G82" s="63"/>
      <c r="H82" s="63"/>
      <c r="I82" s="63"/>
      <c r="J82" s="63"/>
      <c r="K82" s="63"/>
      <c r="L82" s="63"/>
      <c r="M82" s="63"/>
      <c r="N82" s="64"/>
      <c r="O82" s="63"/>
      <c r="P82" s="63"/>
      <c r="Q82" s="63"/>
      <c r="R82" s="63"/>
      <c r="S82" s="63"/>
      <c r="T82" s="63"/>
      <c r="U82" s="63"/>
      <c r="V82" s="63"/>
      <c r="W82" s="64"/>
      <c r="X82" s="63"/>
      <c r="Y82" s="63"/>
      <c r="Z82" s="63"/>
      <c r="AA82" s="63"/>
      <c r="AB82" s="63"/>
      <c r="AC82" s="63"/>
      <c r="AD82" s="63"/>
      <c r="AE82" s="63"/>
      <c r="AF82" s="64"/>
      <c r="AG82" s="63"/>
      <c r="AH82" s="63"/>
      <c r="AI82" s="63"/>
      <c r="AJ82" s="63"/>
      <c r="AK82" s="63"/>
      <c r="AL82" s="63"/>
      <c r="AM82" s="63"/>
      <c r="AN82" s="63"/>
      <c r="AO82" s="64"/>
      <c r="AP82" s="58">
        <f t="shared" si="10"/>
        <v>0</v>
      </c>
      <c r="AQ82" s="65">
        <f t="shared" si="11"/>
        <v>0</v>
      </c>
      <c r="AR82" s="65">
        <f t="shared" si="12"/>
        <v>0</v>
      </c>
      <c r="AS82" s="65">
        <f t="shared" si="13"/>
        <v>0</v>
      </c>
      <c r="AT82" s="65">
        <f t="shared" si="14"/>
        <v>0</v>
      </c>
      <c r="AU82" s="18">
        <v>11</v>
      </c>
      <c r="AV82" s="18">
        <v>45</v>
      </c>
      <c r="AW82" s="18">
        <v>0</v>
      </c>
      <c r="AX82" s="18">
        <v>0</v>
      </c>
      <c r="AY82" s="18" t="s">
        <v>383</v>
      </c>
    </row>
    <row r="83" spans="1:51" ht="13" x14ac:dyDescent="0.3">
      <c r="A83" s="60" t="s">
        <v>384</v>
      </c>
      <c r="B83" s="20" t="s">
        <v>385</v>
      </c>
      <c r="C83" s="18" t="s">
        <v>386</v>
      </c>
      <c r="D83" s="61">
        <v>1344</v>
      </c>
      <c r="E83" s="62" t="str">
        <f>IF('New for region'!R83,"New","")</f>
        <v/>
      </c>
      <c r="F83" s="63"/>
      <c r="G83" s="63"/>
      <c r="H83" s="63"/>
      <c r="I83" s="63"/>
      <c r="J83" s="63"/>
      <c r="K83" s="63"/>
      <c r="L83" s="63"/>
      <c r="M83" s="63"/>
      <c r="N83" s="64"/>
      <c r="O83" s="63"/>
      <c r="P83" s="63"/>
      <c r="Q83" s="63"/>
      <c r="R83" s="63"/>
      <c r="S83" s="63"/>
      <c r="T83" s="63"/>
      <c r="U83" s="63"/>
      <c r="V83" s="63"/>
      <c r="W83" s="64"/>
      <c r="X83" s="63"/>
      <c r="Y83" s="63"/>
      <c r="Z83" s="63"/>
      <c r="AA83" s="63"/>
      <c r="AB83" s="63"/>
      <c r="AC83" s="63"/>
      <c r="AD83" s="63"/>
      <c r="AE83" s="63"/>
      <c r="AF83" s="64"/>
      <c r="AG83" s="63"/>
      <c r="AH83" s="63"/>
      <c r="AI83" s="63"/>
      <c r="AJ83" s="63"/>
      <c r="AK83" s="63"/>
      <c r="AL83" s="63"/>
      <c r="AM83" s="63"/>
      <c r="AN83" s="63"/>
      <c r="AO83" s="64"/>
      <c r="AP83" s="58">
        <f t="shared" si="10"/>
        <v>0</v>
      </c>
      <c r="AQ83" s="65">
        <f t="shared" si="11"/>
        <v>0</v>
      </c>
      <c r="AR83" s="65">
        <f t="shared" si="12"/>
        <v>0</v>
      </c>
      <c r="AS83" s="65">
        <f t="shared" si="13"/>
        <v>0</v>
      </c>
      <c r="AT83" s="65">
        <f t="shared" si="14"/>
        <v>0</v>
      </c>
      <c r="AU83" s="18">
        <v>23</v>
      </c>
      <c r="AV83" s="18">
        <v>36</v>
      </c>
      <c r="AW83" s="18">
        <v>0</v>
      </c>
      <c r="AX83" s="18">
        <v>0</v>
      </c>
      <c r="AY83" s="18" t="s">
        <v>387</v>
      </c>
    </row>
    <row r="84" spans="1:51" ht="13" x14ac:dyDescent="0.3">
      <c r="A84" s="60" t="s">
        <v>388</v>
      </c>
      <c r="B84" s="20" t="s">
        <v>389</v>
      </c>
      <c r="C84" s="18" t="s">
        <v>390</v>
      </c>
      <c r="D84" s="61">
        <v>1293</v>
      </c>
      <c r="E84" s="62" t="str">
        <f>IF('New for region'!R84,"New","")</f>
        <v/>
      </c>
      <c r="F84" s="63"/>
      <c r="G84" s="63"/>
      <c r="H84" s="63"/>
      <c r="I84" s="63"/>
      <c r="J84" s="63"/>
      <c r="K84" s="63"/>
      <c r="L84" s="63"/>
      <c r="M84" s="63"/>
      <c r="N84" s="64"/>
      <c r="O84" s="63"/>
      <c r="P84" s="63"/>
      <c r="Q84" s="63"/>
      <c r="R84" s="63"/>
      <c r="S84" s="63"/>
      <c r="T84" s="63"/>
      <c r="U84" s="63"/>
      <c r="V84" s="63"/>
      <c r="W84" s="64"/>
      <c r="X84" s="63"/>
      <c r="Y84" s="63"/>
      <c r="Z84" s="63"/>
      <c r="AA84" s="63"/>
      <c r="AB84" s="63"/>
      <c r="AC84" s="63"/>
      <c r="AD84" s="63"/>
      <c r="AE84" s="63"/>
      <c r="AF84" s="64"/>
      <c r="AG84" s="63"/>
      <c r="AH84" s="63"/>
      <c r="AI84" s="63"/>
      <c r="AJ84" s="63"/>
      <c r="AK84" s="63"/>
      <c r="AL84" s="63"/>
      <c r="AM84" s="63"/>
      <c r="AN84" s="63"/>
      <c r="AO84" s="64"/>
      <c r="AP84" s="58">
        <f t="shared" si="10"/>
        <v>0</v>
      </c>
      <c r="AQ84" s="65">
        <f t="shared" si="11"/>
        <v>0</v>
      </c>
      <c r="AR84" s="65">
        <f t="shared" si="12"/>
        <v>0</v>
      </c>
      <c r="AS84" s="65">
        <f t="shared" si="13"/>
        <v>0</v>
      </c>
      <c r="AT84" s="65">
        <f t="shared" si="14"/>
        <v>0</v>
      </c>
      <c r="AU84" s="18">
        <v>23</v>
      </c>
      <c r="AV84" s="18">
        <v>36</v>
      </c>
      <c r="AW84" s="18">
        <v>0</v>
      </c>
      <c r="AX84" s="18">
        <v>0</v>
      </c>
      <c r="AY84" s="18" t="s">
        <v>391</v>
      </c>
    </row>
    <row r="85" spans="1:51" ht="13" x14ac:dyDescent="0.3">
      <c r="A85" s="60" t="s">
        <v>392</v>
      </c>
      <c r="B85" s="20" t="s">
        <v>393</v>
      </c>
      <c r="C85" s="18" t="s">
        <v>394</v>
      </c>
      <c r="D85" s="61">
        <v>1294</v>
      </c>
      <c r="E85" s="62" t="str">
        <f>IF('New for region'!R85,"New","")</f>
        <v/>
      </c>
      <c r="F85" s="63"/>
      <c r="G85" s="63"/>
      <c r="H85" s="63"/>
      <c r="I85" s="63"/>
      <c r="J85" s="63"/>
      <c r="K85" s="63"/>
      <c r="L85" s="63"/>
      <c r="M85" s="63"/>
      <c r="N85" s="64"/>
      <c r="O85" s="63"/>
      <c r="P85" s="63"/>
      <c r="Q85" s="63"/>
      <c r="R85" s="63"/>
      <c r="S85" s="63"/>
      <c r="T85" s="63"/>
      <c r="U85" s="63"/>
      <c r="V85" s="63"/>
      <c r="W85" s="64"/>
      <c r="X85" s="63"/>
      <c r="Y85" s="63"/>
      <c r="Z85" s="63"/>
      <c r="AA85" s="63"/>
      <c r="AB85" s="63"/>
      <c r="AC85" s="63"/>
      <c r="AD85" s="63"/>
      <c r="AE85" s="63"/>
      <c r="AF85" s="64"/>
      <c r="AG85" s="63"/>
      <c r="AH85" s="63"/>
      <c r="AI85" s="63"/>
      <c r="AJ85" s="63"/>
      <c r="AK85" s="63"/>
      <c r="AL85" s="63"/>
      <c r="AM85" s="63"/>
      <c r="AN85" s="63"/>
      <c r="AO85" s="64"/>
      <c r="AP85" s="58">
        <f t="shared" si="10"/>
        <v>0</v>
      </c>
      <c r="AQ85" s="65">
        <f t="shared" si="11"/>
        <v>0</v>
      </c>
      <c r="AR85" s="65">
        <f t="shared" si="12"/>
        <v>0</v>
      </c>
      <c r="AS85" s="65">
        <f t="shared" si="13"/>
        <v>0</v>
      </c>
      <c r="AT85" s="65">
        <f t="shared" si="14"/>
        <v>0</v>
      </c>
      <c r="AU85" s="18">
        <v>23</v>
      </c>
      <c r="AV85" s="18">
        <v>36</v>
      </c>
      <c r="AW85" s="18">
        <v>0</v>
      </c>
      <c r="AX85" s="18">
        <v>0</v>
      </c>
      <c r="AY85" s="18" t="s">
        <v>395</v>
      </c>
    </row>
    <row r="86" spans="1:51" ht="13" x14ac:dyDescent="0.3">
      <c r="A86" s="60" t="s">
        <v>396</v>
      </c>
      <c r="B86" s="20" t="s">
        <v>397</v>
      </c>
      <c r="C86" s="18" t="s">
        <v>398</v>
      </c>
      <c r="D86" s="61">
        <v>1301</v>
      </c>
      <c r="E86" s="62" t="str">
        <f>IF('New for region'!R86,"New","")</f>
        <v/>
      </c>
      <c r="F86" s="63"/>
      <c r="G86" s="63"/>
      <c r="H86" s="63"/>
      <c r="I86" s="63"/>
      <c r="J86" s="63"/>
      <c r="K86" s="63"/>
      <c r="L86" s="63"/>
      <c r="M86" s="63"/>
      <c r="N86" s="64"/>
      <c r="O86" s="63"/>
      <c r="P86" s="63"/>
      <c r="Q86" s="63"/>
      <c r="R86" s="63"/>
      <c r="S86" s="63"/>
      <c r="T86" s="63"/>
      <c r="U86" s="63"/>
      <c r="V86" s="63"/>
      <c r="W86" s="64"/>
      <c r="X86" s="63"/>
      <c r="Y86" s="63"/>
      <c r="Z86" s="63"/>
      <c r="AA86" s="63"/>
      <c r="AB86" s="63"/>
      <c r="AC86" s="63"/>
      <c r="AD86" s="63"/>
      <c r="AE86" s="63"/>
      <c r="AF86" s="64"/>
      <c r="AG86" s="63"/>
      <c r="AH86" s="63"/>
      <c r="AI86" s="63"/>
      <c r="AJ86" s="63"/>
      <c r="AK86" s="63"/>
      <c r="AL86" s="63"/>
      <c r="AM86" s="63"/>
      <c r="AN86" s="63"/>
      <c r="AO86" s="64"/>
      <c r="AP86" s="58">
        <f t="shared" si="10"/>
        <v>0</v>
      </c>
      <c r="AQ86" s="65">
        <f t="shared" si="11"/>
        <v>0</v>
      </c>
      <c r="AR86" s="65">
        <f t="shared" si="12"/>
        <v>0</v>
      </c>
      <c r="AS86" s="65">
        <f t="shared" si="13"/>
        <v>0</v>
      </c>
      <c r="AT86" s="65">
        <f t="shared" si="14"/>
        <v>0</v>
      </c>
      <c r="AU86" s="18">
        <v>22</v>
      </c>
      <c r="AV86" s="18">
        <v>35</v>
      </c>
      <c r="AW86" s="18">
        <v>0</v>
      </c>
      <c r="AX86" s="18">
        <v>0</v>
      </c>
      <c r="AY86" s="18" t="s">
        <v>399</v>
      </c>
    </row>
    <row r="87" spans="1:51" ht="13" x14ac:dyDescent="0.3">
      <c r="A87" s="60" t="s">
        <v>400</v>
      </c>
      <c r="B87" s="20" t="s">
        <v>401</v>
      </c>
      <c r="C87" s="18" t="s">
        <v>402</v>
      </c>
      <c r="D87" s="61">
        <v>1302</v>
      </c>
      <c r="E87" s="62" t="str">
        <f>IF('New for region'!R87,"New","")</f>
        <v/>
      </c>
      <c r="F87" s="63"/>
      <c r="G87" s="63"/>
      <c r="H87" s="63"/>
      <c r="I87" s="63"/>
      <c r="J87" s="63"/>
      <c r="K87" s="63"/>
      <c r="L87" s="63"/>
      <c r="M87" s="63"/>
      <c r="N87" s="64"/>
      <c r="O87" s="63"/>
      <c r="P87" s="63"/>
      <c r="Q87" s="63"/>
      <c r="R87" s="63"/>
      <c r="S87" s="63"/>
      <c r="T87" s="63"/>
      <c r="U87" s="63"/>
      <c r="V87" s="63"/>
      <c r="W87" s="64"/>
      <c r="X87" s="63"/>
      <c r="Y87" s="63"/>
      <c r="Z87" s="63"/>
      <c r="AA87" s="63"/>
      <c r="AB87" s="63"/>
      <c r="AC87" s="63"/>
      <c r="AD87" s="63"/>
      <c r="AE87" s="63"/>
      <c r="AF87" s="64"/>
      <c r="AG87" s="63"/>
      <c r="AH87" s="63"/>
      <c r="AI87" s="63"/>
      <c r="AJ87" s="63"/>
      <c r="AK87" s="63"/>
      <c r="AL87" s="63"/>
      <c r="AM87" s="63"/>
      <c r="AN87" s="63"/>
      <c r="AO87" s="64"/>
      <c r="AP87" s="58">
        <f t="shared" si="10"/>
        <v>0</v>
      </c>
      <c r="AQ87" s="65">
        <f t="shared" si="11"/>
        <v>0</v>
      </c>
      <c r="AR87" s="65">
        <f t="shared" si="12"/>
        <v>0</v>
      </c>
      <c r="AS87" s="65">
        <f t="shared" si="13"/>
        <v>0</v>
      </c>
      <c r="AT87" s="65">
        <f t="shared" si="14"/>
        <v>0</v>
      </c>
      <c r="AU87" s="18">
        <v>24</v>
      </c>
      <c r="AV87" s="18">
        <v>36</v>
      </c>
      <c r="AW87" s="18">
        <v>0</v>
      </c>
      <c r="AX87" s="18">
        <v>0</v>
      </c>
      <c r="AY87" s="18" t="s">
        <v>403</v>
      </c>
    </row>
    <row r="88" spans="1:51" ht="13" x14ac:dyDescent="0.3">
      <c r="A88" s="60" t="s">
        <v>404</v>
      </c>
      <c r="B88" s="20" t="s">
        <v>405</v>
      </c>
      <c r="C88" s="18" t="s">
        <v>406</v>
      </c>
      <c r="D88" s="61">
        <v>1305</v>
      </c>
      <c r="E88" s="62" t="str">
        <f>IF('New for region'!R88,"New","")</f>
        <v/>
      </c>
      <c r="F88" s="63"/>
      <c r="G88" s="63"/>
      <c r="H88" s="63"/>
      <c r="I88" s="63"/>
      <c r="J88" s="63"/>
      <c r="K88" s="63"/>
      <c r="L88" s="63"/>
      <c r="M88" s="63"/>
      <c r="N88" s="64"/>
      <c r="O88" s="63"/>
      <c r="P88" s="63"/>
      <c r="Q88" s="63"/>
      <c r="R88" s="63"/>
      <c r="S88" s="63"/>
      <c r="T88" s="63"/>
      <c r="U88" s="63"/>
      <c r="V88" s="63"/>
      <c r="W88" s="64"/>
      <c r="X88" s="63"/>
      <c r="Y88" s="63"/>
      <c r="Z88" s="63"/>
      <c r="AA88" s="63"/>
      <c r="AB88" s="63"/>
      <c r="AC88" s="63"/>
      <c r="AD88" s="63"/>
      <c r="AE88" s="63"/>
      <c r="AF88" s="64"/>
      <c r="AG88" s="63"/>
      <c r="AH88" s="63"/>
      <c r="AI88" s="63"/>
      <c r="AJ88" s="63"/>
      <c r="AK88" s="63"/>
      <c r="AL88" s="63"/>
      <c r="AM88" s="63"/>
      <c r="AN88" s="63"/>
      <c r="AO88" s="64"/>
      <c r="AP88" s="58">
        <f t="shared" si="10"/>
        <v>0</v>
      </c>
      <c r="AQ88" s="65">
        <f t="shared" si="11"/>
        <v>0</v>
      </c>
      <c r="AR88" s="65">
        <f t="shared" si="12"/>
        <v>0</v>
      </c>
      <c r="AS88" s="65">
        <f t="shared" si="13"/>
        <v>0</v>
      </c>
      <c r="AT88" s="65">
        <f t="shared" si="14"/>
        <v>0</v>
      </c>
      <c r="AU88" s="18">
        <v>25</v>
      </c>
      <c r="AV88" s="18">
        <v>37</v>
      </c>
      <c r="AW88" s="18">
        <v>0</v>
      </c>
      <c r="AX88" s="18">
        <v>0</v>
      </c>
      <c r="AY88" s="18" t="s">
        <v>407</v>
      </c>
    </row>
    <row r="89" spans="1:51" ht="13" x14ac:dyDescent="0.3">
      <c r="A89" s="60" t="s">
        <v>408</v>
      </c>
      <c r="B89" s="20" t="s">
        <v>409</v>
      </c>
      <c r="C89" s="18" t="s">
        <v>410</v>
      </c>
      <c r="D89" s="61">
        <v>1304</v>
      </c>
      <c r="E89" s="62" t="str">
        <f>IF('New for region'!R89,"New","")</f>
        <v/>
      </c>
      <c r="F89" s="63"/>
      <c r="G89" s="63"/>
      <c r="H89" s="63"/>
      <c r="I89" s="63"/>
      <c r="J89" s="63"/>
      <c r="K89" s="63"/>
      <c r="L89" s="63"/>
      <c r="M89" s="63"/>
      <c r="N89" s="64"/>
      <c r="O89" s="63"/>
      <c r="P89" s="63"/>
      <c r="Q89" s="63"/>
      <c r="R89" s="63"/>
      <c r="S89" s="63"/>
      <c r="T89" s="63"/>
      <c r="U89" s="63"/>
      <c r="V89" s="63"/>
      <c r="W89" s="64"/>
      <c r="X89" s="63"/>
      <c r="Y89" s="63"/>
      <c r="Z89" s="63"/>
      <c r="AA89" s="63"/>
      <c r="AB89" s="63"/>
      <c r="AC89" s="63"/>
      <c r="AD89" s="63"/>
      <c r="AE89" s="63"/>
      <c r="AF89" s="64"/>
      <c r="AG89" s="63"/>
      <c r="AH89" s="63"/>
      <c r="AI89" s="63"/>
      <c r="AJ89" s="63"/>
      <c r="AK89" s="63"/>
      <c r="AL89" s="63"/>
      <c r="AM89" s="63"/>
      <c r="AN89" s="63"/>
      <c r="AO89" s="64"/>
      <c r="AP89" s="58">
        <f t="shared" si="10"/>
        <v>0</v>
      </c>
      <c r="AQ89" s="65">
        <f t="shared" si="11"/>
        <v>0</v>
      </c>
      <c r="AR89" s="65">
        <f t="shared" si="12"/>
        <v>0</v>
      </c>
      <c r="AS89" s="65">
        <f t="shared" si="13"/>
        <v>0</v>
      </c>
      <c r="AT89" s="65">
        <f t="shared" si="14"/>
        <v>0</v>
      </c>
      <c r="AU89" s="18">
        <v>24</v>
      </c>
      <c r="AV89" s="18">
        <v>36</v>
      </c>
      <c r="AW89" s="18">
        <v>0</v>
      </c>
      <c r="AX89" s="18">
        <v>0</v>
      </c>
    </row>
    <row r="90" spans="1:51" ht="13" x14ac:dyDescent="0.3">
      <c r="A90" s="60" t="s">
        <v>411</v>
      </c>
      <c r="B90" s="20" t="s">
        <v>412</v>
      </c>
      <c r="C90" s="18" t="s">
        <v>413</v>
      </c>
      <c r="D90" s="61">
        <v>1309</v>
      </c>
      <c r="E90" s="62" t="str">
        <f>IF('New for region'!R90,"New","")</f>
        <v/>
      </c>
      <c r="F90" s="63"/>
      <c r="G90" s="63"/>
      <c r="H90" s="63"/>
      <c r="I90" s="63"/>
      <c r="J90" s="63"/>
      <c r="K90" s="63"/>
      <c r="L90" s="63"/>
      <c r="M90" s="63"/>
      <c r="N90" s="64"/>
      <c r="O90" s="63"/>
      <c r="P90" s="63"/>
      <c r="Q90" s="63"/>
      <c r="R90" s="63"/>
      <c r="S90" s="63"/>
      <c r="T90" s="63"/>
      <c r="U90" s="63"/>
      <c r="V90" s="63"/>
      <c r="W90" s="64"/>
      <c r="X90" s="63"/>
      <c r="Y90" s="63"/>
      <c r="Z90" s="63"/>
      <c r="AA90" s="63"/>
      <c r="AB90" s="63"/>
      <c r="AC90" s="63"/>
      <c r="AD90" s="63"/>
      <c r="AE90" s="63"/>
      <c r="AF90" s="64"/>
      <c r="AG90" s="63"/>
      <c r="AH90" s="63"/>
      <c r="AI90" s="63"/>
      <c r="AJ90" s="63"/>
      <c r="AK90" s="63"/>
      <c r="AL90" s="63"/>
      <c r="AM90" s="63"/>
      <c r="AN90" s="63"/>
      <c r="AO90" s="64"/>
      <c r="AP90" s="58">
        <f t="shared" si="10"/>
        <v>0</v>
      </c>
      <c r="AQ90" s="65">
        <f t="shared" si="11"/>
        <v>0</v>
      </c>
      <c r="AR90" s="65">
        <f t="shared" si="12"/>
        <v>0</v>
      </c>
      <c r="AS90" s="65">
        <f t="shared" si="13"/>
        <v>0</v>
      </c>
      <c r="AT90" s="65">
        <f t="shared" si="14"/>
        <v>0</v>
      </c>
      <c r="AU90" s="18">
        <v>27</v>
      </c>
      <c r="AV90" s="18">
        <v>39</v>
      </c>
      <c r="AW90" s="18">
        <v>0</v>
      </c>
      <c r="AX90" s="18">
        <v>0</v>
      </c>
      <c r="AY90" s="67"/>
    </row>
    <row r="91" spans="1:51" s="66" customFormat="1" ht="13" x14ac:dyDescent="0.3">
      <c r="A91" s="60" t="s">
        <v>414</v>
      </c>
      <c r="B91" s="20" t="s">
        <v>415</v>
      </c>
      <c r="C91" s="18" t="s">
        <v>416</v>
      </c>
      <c r="D91" s="61">
        <v>1345</v>
      </c>
      <c r="E91" s="62" t="str">
        <f>IF('New for region'!R91,"New","")</f>
        <v/>
      </c>
      <c r="F91" s="63"/>
      <c r="G91" s="63"/>
      <c r="H91" s="63"/>
      <c r="I91" s="63"/>
      <c r="J91" s="63"/>
      <c r="K91" s="63"/>
      <c r="L91" s="63"/>
      <c r="M91" s="63"/>
      <c r="N91" s="64"/>
      <c r="O91" s="63"/>
      <c r="P91" s="63"/>
      <c r="Q91" s="63"/>
      <c r="R91" s="63"/>
      <c r="S91" s="63"/>
      <c r="T91" s="63"/>
      <c r="U91" s="63"/>
      <c r="V91" s="63"/>
      <c r="W91" s="64"/>
      <c r="X91" s="63"/>
      <c r="Y91" s="63"/>
      <c r="Z91" s="63"/>
      <c r="AA91" s="63"/>
      <c r="AB91" s="63"/>
      <c r="AC91" s="63"/>
      <c r="AD91" s="63"/>
      <c r="AE91" s="63"/>
      <c r="AF91" s="64"/>
      <c r="AG91" s="63"/>
      <c r="AH91" s="63"/>
      <c r="AI91" s="63"/>
      <c r="AJ91" s="63"/>
      <c r="AK91" s="63"/>
      <c r="AL91" s="63"/>
      <c r="AM91" s="63"/>
      <c r="AN91" s="63"/>
      <c r="AO91" s="64"/>
      <c r="AP91" s="58">
        <f t="shared" si="10"/>
        <v>0</v>
      </c>
      <c r="AQ91" s="65">
        <f t="shared" si="11"/>
        <v>0</v>
      </c>
      <c r="AR91" s="65">
        <f t="shared" si="12"/>
        <v>0</v>
      </c>
      <c r="AS91" s="65">
        <f t="shared" si="13"/>
        <v>0</v>
      </c>
      <c r="AT91" s="65">
        <f t="shared" si="14"/>
        <v>0</v>
      </c>
      <c r="AU91" s="18">
        <v>22</v>
      </c>
      <c r="AV91" s="18">
        <v>39</v>
      </c>
      <c r="AW91" s="18">
        <v>0</v>
      </c>
      <c r="AX91" s="18">
        <v>0</v>
      </c>
      <c r="AY91" s="18"/>
    </row>
    <row r="92" spans="1:51" s="66" customFormat="1" ht="13" x14ac:dyDescent="0.3">
      <c r="A92" s="60" t="s">
        <v>417</v>
      </c>
      <c r="B92" s="20" t="s">
        <v>418</v>
      </c>
      <c r="C92" s="18" t="s">
        <v>419</v>
      </c>
      <c r="D92" s="61">
        <v>1331</v>
      </c>
      <c r="E92" s="62" t="str">
        <f>IF('New for region'!R92,"New","")</f>
        <v/>
      </c>
      <c r="F92" s="63"/>
      <c r="G92" s="63"/>
      <c r="H92" s="63"/>
      <c r="I92" s="63"/>
      <c r="J92" s="63"/>
      <c r="K92" s="63"/>
      <c r="L92" s="63"/>
      <c r="M92" s="63"/>
      <c r="N92" s="64"/>
      <c r="O92" s="63"/>
      <c r="P92" s="63"/>
      <c r="Q92" s="63"/>
      <c r="R92" s="63"/>
      <c r="S92" s="63"/>
      <c r="T92" s="63"/>
      <c r="U92" s="63"/>
      <c r="V92" s="63"/>
      <c r="W92" s="64"/>
      <c r="X92" s="63"/>
      <c r="Y92" s="63"/>
      <c r="Z92" s="63"/>
      <c r="AA92" s="63"/>
      <c r="AB92" s="63"/>
      <c r="AC92" s="63"/>
      <c r="AD92" s="63"/>
      <c r="AE92" s="63"/>
      <c r="AF92" s="64"/>
      <c r="AG92" s="63"/>
      <c r="AH92" s="63"/>
      <c r="AI92" s="63"/>
      <c r="AJ92" s="63"/>
      <c r="AK92" s="63"/>
      <c r="AL92" s="63"/>
      <c r="AM92" s="63"/>
      <c r="AN92" s="63"/>
      <c r="AO92" s="64"/>
      <c r="AP92" s="58">
        <f t="shared" si="10"/>
        <v>0</v>
      </c>
      <c r="AQ92" s="65">
        <f t="shared" si="11"/>
        <v>0</v>
      </c>
      <c r="AR92" s="65">
        <f t="shared" si="12"/>
        <v>0</v>
      </c>
      <c r="AS92" s="65">
        <f t="shared" si="13"/>
        <v>0</v>
      </c>
      <c r="AT92" s="65">
        <f t="shared" si="14"/>
        <v>0</v>
      </c>
      <c r="AU92" s="18">
        <v>24</v>
      </c>
      <c r="AV92" s="18">
        <v>37</v>
      </c>
      <c r="AW92" s="18">
        <v>0</v>
      </c>
      <c r="AX92" s="18">
        <v>0</v>
      </c>
      <c r="AY92" s="18"/>
    </row>
    <row r="93" spans="1:51" ht="13" x14ac:dyDescent="0.3">
      <c r="A93" s="60" t="s">
        <v>420</v>
      </c>
      <c r="B93" s="20" t="s">
        <v>421</v>
      </c>
      <c r="C93" s="18" t="s">
        <v>422</v>
      </c>
      <c r="D93" s="61">
        <v>1354</v>
      </c>
      <c r="E93" s="62" t="str">
        <f>IF('New for region'!R93,"New","")</f>
        <v/>
      </c>
      <c r="F93" s="63"/>
      <c r="G93" s="63"/>
      <c r="H93" s="63"/>
      <c r="I93" s="63"/>
      <c r="J93" s="63"/>
      <c r="K93" s="63"/>
      <c r="L93" s="63"/>
      <c r="M93" s="63"/>
      <c r="N93" s="64"/>
      <c r="O93" s="63"/>
      <c r="P93" s="63"/>
      <c r="Q93" s="63"/>
      <c r="R93" s="63"/>
      <c r="S93" s="63"/>
      <c r="T93" s="63"/>
      <c r="U93" s="63"/>
      <c r="V93" s="63"/>
      <c r="W93" s="64"/>
      <c r="X93" s="63"/>
      <c r="Y93" s="63"/>
      <c r="Z93" s="63"/>
      <c r="AA93" s="63"/>
      <c r="AB93" s="63"/>
      <c r="AC93" s="63"/>
      <c r="AD93" s="63"/>
      <c r="AE93" s="63"/>
      <c r="AF93" s="64"/>
      <c r="AG93" s="63"/>
      <c r="AH93" s="63"/>
      <c r="AI93" s="63"/>
      <c r="AJ93" s="63"/>
      <c r="AK93" s="63"/>
      <c r="AL93" s="63"/>
      <c r="AM93" s="63"/>
      <c r="AN93" s="63"/>
      <c r="AO93" s="64"/>
      <c r="AP93" s="58">
        <f t="shared" si="10"/>
        <v>0</v>
      </c>
      <c r="AQ93" s="65">
        <f t="shared" si="11"/>
        <v>0</v>
      </c>
      <c r="AR93" s="65">
        <f t="shared" si="12"/>
        <v>0</v>
      </c>
      <c r="AS93" s="65">
        <f t="shared" si="13"/>
        <v>0</v>
      </c>
      <c r="AT93" s="65">
        <f t="shared" si="14"/>
        <v>0</v>
      </c>
      <c r="AU93" s="18">
        <v>22</v>
      </c>
      <c r="AV93" s="18">
        <v>38</v>
      </c>
      <c r="AW93" s="18">
        <v>0</v>
      </c>
      <c r="AX93" s="18">
        <v>0</v>
      </c>
    </row>
    <row r="94" spans="1:51" ht="13" x14ac:dyDescent="0.3">
      <c r="A94" s="60" t="s">
        <v>423</v>
      </c>
      <c r="B94" s="20" t="s">
        <v>424</v>
      </c>
      <c r="C94" s="18" t="s">
        <v>425</v>
      </c>
      <c r="D94" s="61">
        <v>1646</v>
      </c>
      <c r="E94" s="62" t="str">
        <f>IF('New for region'!R94,"New","")</f>
        <v/>
      </c>
      <c r="F94" s="63"/>
      <c r="G94" s="63"/>
      <c r="H94" s="63"/>
      <c r="I94" s="63"/>
      <c r="J94" s="63"/>
      <c r="K94" s="63"/>
      <c r="L94" s="63"/>
      <c r="M94" s="63"/>
      <c r="N94" s="64"/>
      <c r="O94" s="63"/>
      <c r="P94" s="63"/>
      <c r="Q94" s="63"/>
      <c r="R94" s="63"/>
      <c r="S94" s="63"/>
      <c r="T94" s="63"/>
      <c r="U94" s="63"/>
      <c r="V94" s="63"/>
      <c r="W94" s="64"/>
      <c r="X94" s="63"/>
      <c r="Y94" s="63"/>
      <c r="Z94" s="63"/>
      <c r="AA94" s="63"/>
      <c r="AB94" s="63"/>
      <c r="AC94" s="63"/>
      <c r="AD94" s="63"/>
      <c r="AE94" s="63"/>
      <c r="AF94" s="64"/>
      <c r="AG94" s="63"/>
      <c r="AH94" s="63"/>
      <c r="AI94" s="63"/>
      <c r="AJ94" s="63"/>
      <c r="AK94" s="63"/>
      <c r="AL94" s="63"/>
      <c r="AM94" s="63"/>
      <c r="AN94" s="63"/>
      <c r="AO94" s="64"/>
      <c r="AP94" s="58">
        <f t="shared" si="10"/>
        <v>0</v>
      </c>
      <c r="AQ94" s="65">
        <f t="shared" si="11"/>
        <v>0</v>
      </c>
      <c r="AR94" s="65">
        <f t="shared" si="12"/>
        <v>0</v>
      </c>
      <c r="AS94" s="65">
        <f t="shared" si="13"/>
        <v>0</v>
      </c>
      <c r="AT94" s="65">
        <f t="shared" si="14"/>
        <v>0</v>
      </c>
      <c r="AU94" s="18">
        <v>17</v>
      </c>
      <c r="AV94" s="18">
        <v>44</v>
      </c>
      <c r="AW94" s="18">
        <v>0</v>
      </c>
      <c r="AX94" s="18">
        <v>0</v>
      </c>
    </row>
    <row r="95" spans="1:51" ht="13" x14ac:dyDescent="0.3">
      <c r="A95" s="60" t="s">
        <v>426</v>
      </c>
      <c r="B95" s="20" t="s">
        <v>427</v>
      </c>
      <c r="C95" s="18" t="s">
        <v>428</v>
      </c>
      <c r="D95" s="61">
        <v>1648</v>
      </c>
      <c r="E95" s="62" t="str">
        <f>IF('New for region'!R95,"New","")</f>
        <v/>
      </c>
      <c r="F95" s="63"/>
      <c r="G95" s="63"/>
      <c r="H95" s="63"/>
      <c r="I95" s="63"/>
      <c r="J95" s="63"/>
      <c r="K95" s="63"/>
      <c r="L95" s="63"/>
      <c r="M95" s="63"/>
      <c r="N95" s="64"/>
      <c r="O95" s="63"/>
      <c r="P95" s="63"/>
      <c r="Q95" s="63"/>
      <c r="R95" s="63"/>
      <c r="S95" s="63"/>
      <c r="T95" s="63"/>
      <c r="U95" s="63"/>
      <c r="V95" s="63"/>
      <c r="W95" s="64"/>
      <c r="X95" s="63"/>
      <c r="Y95" s="63"/>
      <c r="Z95" s="63"/>
      <c r="AA95" s="63"/>
      <c r="AB95" s="63"/>
      <c r="AC95" s="63"/>
      <c r="AD95" s="63"/>
      <c r="AE95" s="63"/>
      <c r="AF95" s="64"/>
      <c r="AG95" s="63"/>
      <c r="AH95" s="63"/>
      <c r="AI95" s="63"/>
      <c r="AJ95" s="63"/>
      <c r="AK95" s="63"/>
      <c r="AL95" s="63"/>
      <c r="AM95" s="63"/>
      <c r="AN95" s="63"/>
      <c r="AO95" s="64"/>
      <c r="AP95" s="58">
        <f t="shared" si="10"/>
        <v>0</v>
      </c>
      <c r="AQ95" s="65">
        <f t="shared" si="11"/>
        <v>0</v>
      </c>
      <c r="AR95" s="65">
        <f t="shared" si="12"/>
        <v>0</v>
      </c>
      <c r="AS95" s="65">
        <f t="shared" si="13"/>
        <v>0</v>
      </c>
      <c r="AT95" s="65">
        <f t="shared" si="14"/>
        <v>0</v>
      </c>
      <c r="AU95" s="18">
        <v>15</v>
      </c>
      <c r="AV95" s="18">
        <v>38</v>
      </c>
      <c r="AW95" s="18">
        <v>0</v>
      </c>
      <c r="AX95" s="18">
        <v>0</v>
      </c>
    </row>
    <row r="96" spans="1:51" ht="13" x14ac:dyDescent="0.3">
      <c r="A96" s="60" t="s">
        <v>429</v>
      </c>
      <c r="B96" s="20" t="s">
        <v>430</v>
      </c>
      <c r="C96" s="18" t="s">
        <v>431</v>
      </c>
      <c r="D96" s="61">
        <v>1651</v>
      </c>
      <c r="E96" s="62" t="str">
        <f>IF('New for region'!R96,"New","")</f>
        <v/>
      </c>
      <c r="F96" s="63"/>
      <c r="G96" s="63"/>
      <c r="H96" s="63"/>
      <c r="I96" s="63"/>
      <c r="J96" s="63"/>
      <c r="K96" s="63"/>
      <c r="L96" s="63"/>
      <c r="M96" s="63"/>
      <c r="N96" s="64"/>
      <c r="O96" s="63"/>
      <c r="P96" s="63"/>
      <c r="Q96" s="63"/>
      <c r="R96" s="63"/>
      <c r="S96" s="63"/>
      <c r="T96" s="63"/>
      <c r="U96" s="63"/>
      <c r="V96" s="63"/>
      <c r="W96" s="64"/>
      <c r="X96" s="63"/>
      <c r="Y96" s="63"/>
      <c r="Z96" s="63"/>
      <c r="AA96" s="63"/>
      <c r="AB96" s="63"/>
      <c r="AC96" s="63"/>
      <c r="AD96" s="63"/>
      <c r="AE96" s="63"/>
      <c r="AF96" s="64"/>
      <c r="AG96" s="63"/>
      <c r="AH96" s="63"/>
      <c r="AI96" s="63"/>
      <c r="AJ96" s="63"/>
      <c r="AK96" s="63"/>
      <c r="AL96" s="63"/>
      <c r="AM96" s="63"/>
      <c r="AN96" s="63"/>
      <c r="AO96" s="64"/>
      <c r="AP96" s="58">
        <f t="shared" si="10"/>
        <v>0</v>
      </c>
      <c r="AQ96" s="65">
        <f t="shared" si="11"/>
        <v>0</v>
      </c>
      <c r="AR96" s="65">
        <f t="shared" si="12"/>
        <v>0</v>
      </c>
      <c r="AS96" s="65">
        <f t="shared" si="13"/>
        <v>0</v>
      </c>
      <c r="AT96" s="65">
        <f t="shared" si="14"/>
        <v>0</v>
      </c>
      <c r="AU96" s="18">
        <v>15</v>
      </c>
      <c r="AV96" s="18">
        <v>38</v>
      </c>
      <c r="AW96" s="18">
        <v>0</v>
      </c>
      <c r="AX96" s="18">
        <v>0</v>
      </c>
    </row>
    <row r="97" spans="1:51" ht="13" x14ac:dyDescent="0.3">
      <c r="A97" s="60" t="s">
        <v>432</v>
      </c>
      <c r="B97" s="20" t="s">
        <v>433</v>
      </c>
      <c r="C97" s="18" t="s">
        <v>434</v>
      </c>
      <c r="D97" s="61">
        <v>1652</v>
      </c>
      <c r="E97" s="62" t="str">
        <f>IF('New for region'!R97,"New","")</f>
        <v/>
      </c>
      <c r="F97" s="63"/>
      <c r="G97" s="63"/>
      <c r="H97" s="63"/>
      <c r="I97" s="63"/>
      <c r="J97" s="63"/>
      <c r="K97" s="63"/>
      <c r="L97" s="63"/>
      <c r="M97" s="63"/>
      <c r="N97" s="64"/>
      <c r="O97" s="63"/>
      <c r="P97" s="63"/>
      <c r="Q97" s="63"/>
      <c r="R97" s="63"/>
      <c r="S97" s="63"/>
      <c r="T97" s="63"/>
      <c r="U97" s="63"/>
      <c r="V97" s="63"/>
      <c r="W97" s="64"/>
      <c r="X97" s="63"/>
      <c r="Y97" s="63"/>
      <c r="Z97" s="63"/>
      <c r="AA97" s="63"/>
      <c r="AB97" s="63"/>
      <c r="AC97" s="63"/>
      <c r="AD97" s="63"/>
      <c r="AE97" s="63"/>
      <c r="AF97" s="64"/>
      <c r="AG97" s="63"/>
      <c r="AH97" s="63"/>
      <c r="AI97" s="63"/>
      <c r="AJ97" s="63"/>
      <c r="AK97" s="63"/>
      <c r="AL97" s="63"/>
      <c r="AM97" s="63"/>
      <c r="AN97" s="63"/>
      <c r="AO97" s="64"/>
      <c r="AP97" s="58">
        <f t="shared" si="10"/>
        <v>0</v>
      </c>
      <c r="AQ97" s="65">
        <f t="shared" si="11"/>
        <v>0</v>
      </c>
      <c r="AR97" s="65">
        <f t="shared" si="12"/>
        <v>0</v>
      </c>
      <c r="AS97" s="65">
        <f t="shared" si="13"/>
        <v>0</v>
      </c>
      <c r="AT97" s="65">
        <f t="shared" si="14"/>
        <v>0</v>
      </c>
      <c r="AU97" s="18">
        <v>17</v>
      </c>
      <c r="AV97" s="18">
        <v>39</v>
      </c>
      <c r="AW97" s="18">
        <v>0</v>
      </c>
      <c r="AX97" s="18">
        <v>0</v>
      </c>
    </row>
    <row r="98" spans="1:51" ht="13" x14ac:dyDescent="0.3">
      <c r="A98" s="60" t="s">
        <v>435</v>
      </c>
      <c r="B98" s="20" t="s">
        <v>436</v>
      </c>
      <c r="C98" s="18" t="s">
        <v>437</v>
      </c>
      <c r="D98" s="61">
        <v>1653</v>
      </c>
      <c r="E98" s="62" t="str">
        <f>IF('New for region'!R98,"New","")</f>
        <v/>
      </c>
      <c r="F98" s="63"/>
      <c r="G98" s="63"/>
      <c r="H98" s="63"/>
      <c r="I98" s="63"/>
      <c r="J98" s="63"/>
      <c r="K98" s="63"/>
      <c r="L98" s="63"/>
      <c r="M98" s="63"/>
      <c r="N98" s="64"/>
      <c r="O98" s="63"/>
      <c r="P98" s="63"/>
      <c r="Q98" s="63"/>
      <c r="R98" s="63"/>
      <c r="S98" s="63"/>
      <c r="T98" s="63"/>
      <c r="U98" s="63"/>
      <c r="V98" s="63"/>
      <c r="W98" s="64"/>
      <c r="X98" s="63"/>
      <c r="Y98" s="63"/>
      <c r="Z98" s="63"/>
      <c r="AA98" s="63"/>
      <c r="AB98" s="63"/>
      <c r="AC98" s="63"/>
      <c r="AD98" s="63"/>
      <c r="AE98" s="63"/>
      <c r="AF98" s="64"/>
      <c r="AG98" s="63"/>
      <c r="AH98" s="63"/>
      <c r="AI98" s="63"/>
      <c r="AJ98" s="63"/>
      <c r="AK98" s="63"/>
      <c r="AL98" s="63"/>
      <c r="AM98" s="63"/>
      <c r="AN98" s="63"/>
      <c r="AO98" s="64"/>
      <c r="AP98" s="58">
        <f t="shared" si="10"/>
        <v>0</v>
      </c>
      <c r="AQ98" s="65">
        <f t="shared" si="11"/>
        <v>0</v>
      </c>
      <c r="AR98" s="65">
        <f t="shared" si="12"/>
        <v>0</v>
      </c>
      <c r="AS98" s="65">
        <f t="shared" si="13"/>
        <v>0</v>
      </c>
      <c r="AT98" s="65">
        <f t="shared" si="14"/>
        <v>0</v>
      </c>
      <c r="AU98" s="18">
        <v>23</v>
      </c>
      <c r="AV98" s="18">
        <v>33</v>
      </c>
      <c r="AW98" s="18">
        <v>0</v>
      </c>
      <c r="AX98" s="18">
        <v>0</v>
      </c>
    </row>
    <row r="99" spans="1:51" ht="13" x14ac:dyDescent="0.3">
      <c r="A99" s="60" t="s">
        <v>438</v>
      </c>
      <c r="B99" s="20" t="s">
        <v>439</v>
      </c>
      <c r="C99" s="18" t="s">
        <v>440</v>
      </c>
      <c r="D99" s="61">
        <v>1654</v>
      </c>
      <c r="E99" s="62" t="str">
        <f>IF('New for region'!R99,"New","")</f>
        <v/>
      </c>
      <c r="F99" s="63"/>
      <c r="G99" s="63"/>
      <c r="H99" s="63"/>
      <c r="I99" s="63"/>
      <c r="J99" s="63"/>
      <c r="K99" s="63"/>
      <c r="L99" s="63"/>
      <c r="M99" s="63"/>
      <c r="N99" s="64"/>
      <c r="O99" s="63"/>
      <c r="P99" s="63"/>
      <c r="Q99" s="63"/>
      <c r="R99" s="63"/>
      <c r="S99" s="63"/>
      <c r="T99" s="63"/>
      <c r="U99" s="63"/>
      <c r="V99" s="63"/>
      <c r="W99" s="64"/>
      <c r="X99" s="63"/>
      <c r="Y99" s="63"/>
      <c r="Z99" s="63"/>
      <c r="AA99" s="63"/>
      <c r="AB99" s="63"/>
      <c r="AC99" s="63"/>
      <c r="AD99" s="63"/>
      <c r="AE99" s="63"/>
      <c r="AF99" s="64"/>
      <c r="AG99" s="63"/>
      <c r="AH99" s="63"/>
      <c r="AI99" s="63"/>
      <c r="AJ99" s="63"/>
      <c r="AK99" s="63"/>
      <c r="AL99" s="63"/>
      <c r="AM99" s="63"/>
      <c r="AN99" s="63"/>
      <c r="AO99" s="64"/>
      <c r="AP99" s="58">
        <f t="shared" si="10"/>
        <v>0</v>
      </c>
      <c r="AQ99" s="65">
        <f t="shared" si="11"/>
        <v>0</v>
      </c>
      <c r="AR99" s="65">
        <f t="shared" si="12"/>
        <v>0</v>
      </c>
      <c r="AS99" s="65">
        <f t="shared" si="13"/>
        <v>0</v>
      </c>
      <c r="AT99" s="65">
        <f t="shared" si="14"/>
        <v>0</v>
      </c>
      <c r="AU99" s="18">
        <v>17</v>
      </c>
      <c r="AV99" s="18">
        <v>35</v>
      </c>
      <c r="AW99" s="18">
        <v>0</v>
      </c>
      <c r="AX99" s="18">
        <v>0</v>
      </c>
    </row>
    <row r="100" spans="1:51" ht="13" x14ac:dyDescent="0.3">
      <c r="A100" s="60" t="s">
        <v>441</v>
      </c>
      <c r="B100" s="20" t="s">
        <v>442</v>
      </c>
      <c r="C100" s="18" t="s">
        <v>443</v>
      </c>
      <c r="D100" s="61">
        <v>1657</v>
      </c>
      <c r="E100" s="62" t="str">
        <f>IF('New for region'!R100,"New","")</f>
        <v/>
      </c>
      <c r="F100" s="63"/>
      <c r="G100" s="63"/>
      <c r="H100" s="63"/>
      <c r="I100" s="63"/>
      <c r="J100" s="63"/>
      <c r="K100" s="63"/>
      <c r="L100" s="63"/>
      <c r="M100" s="63"/>
      <c r="N100" s="64"/>
      <c r="O100" s="63"/>
      <c r="P100" s="63"/>
      <c r="Q100" s="63"/>
      <c r="R100" s="63"/>
      <c r="S100" s="63"/>
      <c r="T100" s="63"/>
      <c r="U100" s="63"/>
      <c r="V100" s="63"/>
      <c r="W100" s="64"/>
      <c r="X100" s="63"/>
      <c r="Y100" s="63"/>
      <c r="Z100" s="63"/>
      <c r="AA100" s="63"/>
      <c r="AB100" s="63"/>
      <c r="AC100" s="63"/>
      <c r="AD100" s="63"/>
      <c r="AE100" s="63"/>
      <c r="AF100" s="64"/>
      <c r="AG100" s="63"/>
      <c r="AH100" s="63"/>
      <c r="AI100" s="63"/>
      <c r="AJ100" s="63"/>
      <c r="AK100" s="63"/>
      <c r="AL100" s="63"/>
      <c r="AM100" s="63"/>
      <c r="AN100" s="63"/>
      <c r="AO100" s="64"/>
      <c r="AP100" s="58">
        <f t="shared" si="10"/>
        <v>0</v>
      </c>
      <c r="AQ100" s="65">
        <f t="shared" si="11"/>
        <v>0</v>
      </c>
      <c r="AR100" s="65">
        <f t="shared" si="12"/>
        <v>0</v>
      </c>
      <c r="AS100" s="65">
        <f t="shared" si="13"/>
        <v>0</v>
      </c>
      <c r="AT100" s="65">
        <f t="shared" si="14"/>
        <v>0</v>
      </c>
      <c r="AU100" s="18">
        <v>22</v>
      </c>
      <c r="AV100" s="18">
        <v>34</v>
      </c>
      <c r="AW100" s="18">
        <v>0</v>
      </c>
      <c r="AX100" s="18">
        <v>0</v>
      </c>
    </row>
    <row r="101" spans="1:51" ht="13" x14ac:dyDescent="0.3">
      <c r="A101" s="60" t="s">
        <v>444</v>
      </c>
      <c r="B101" s="20" t="s">
        <v>445</v>
      </c>
      <c r="C101" s="18" t="s">
        <v>446</v>
      </c>
      <c r="D101" s="61">
        <v>1660</v>
      </c>
      <c r="E101" s="62" t="str">
        <f>IF('New for region'!R101,"New","")</f>
        <v/>
      </c>
      <c r="F101" s="63"/>
      <c r="G101" s="63"/>
      <c r="H101" s="63"/>
      <c r="I101" s="63"/>
      <c r="J101" s="63"/>
      <c r="K101" s="63"/>
      <c r="L101" s="63"/>
      <c r="M101" s="63"/>
      <c r="N101" s="64"/>
      <c r="O101" s="63"/>
      <c r="P101" s="63"/>
      <c r="Q101" s="63"/>
      <c r="R101" s="63"/>
      <c r="S101" s="63"/>
      <c r="T101" s="63"/>
      <c r="U101" s="63"/>
      <c r="V101" s="63"/>
      <c r="W101" s="64"/>
      <c r="X101" s="63"/>
      <c r="Y101" s="63"/>
      <c r="Z101" s="63"/>
      <c r="AA101" s="63"/>
      <c r="AB101" s="63"/>
      <c r="AC101" s="63"/>
      <c r="AD101" s="63"/>
      <c r="AE101" s="63"/>
      <c r="AF101" s="64"/>
      <c r="AG101" s="63"/>
      <c r="AH101" s="63"/>
      <c r="AI101" s="63"/>
      <c r="AJ101" s="63"/>
      <c r="AK101" s="63"/>
      <c r="AL101" s="63"/>
      <c r="AM101" s="63"/>
      <c r="AN101" s="63"/>
      <c r="AO101" s="64"/>
      <c r="AP101" s="58">
        <f t="shared" si="10"/>
        <v>0</v>
      </c>
      <c r="AQ101" s="65">
        <f t="shared" si="11"/>
        <v>0</v>
      </c>
      <c r="AR101" s="65">
        <f t="shared" si="12"/>
        <v>0</v>
      </c>
      <c r="AS101" s="65">
        <f t="shared" si="13"/>
        <v>0</v>
      </c>
      <c r="AT101" s="65">
        <f t="shared" si="14"/>
        <v>0</v>
      </c>
      <c r="AU101" s="18">
        <v>12</v>
      </c>
      <c r="AV101" s="18">
        <v>20</v>
      </c>
      <c r="AW101" s="18">
        <v>0</v>
      </c>
      <c r="AX101" s="18">
        <v>0</v>
      </c>
    </row>
    <row r="102" spans="1:51" ht="13" x14ac:dyDescent="0.3">
      <c r="A102" s="60" t="s">
        <v>447</v>
      </c>
      <c r="B102" s="20" t="s">
        <v>448</v>
      </c>
      <c r="C102" s="18" t="s">
        <v>449</v>
      </c>
      <c r="D102" s="61">
        <v>1659</v>
      </c>
      <c r="E102" s="62" t="str">
        <f>IF('New for region'!R102,"New","")</f>
        <v/>
      </c>
      <c r="F102" s="63"/>
      <c r="G102" s="63"/>
      <c r="H102" s="63"/>
      <c r="I102" s="63"/>
      <c r="J102" s="63"/>
      <c r="K102" s="63"/>
      <c r="L102" s="63"/>
      <c r="M102" s="63"/>
      <c r="N102" s="64"/>
      <c r="O102" s="63"/>
      <c r="P102" s="63"/>
      <c r="Q102" s="63"/>
      <c r="R102" s="63"/>
      <c r="S102" s="63"/>
      <c r="T102" s="63"/>
      <c r="U102" s="63"/>
      <c r="V102" s="63"/>
      <c r="W102" s="64"/>
      <c r="X102" s="63"/>
      <c r="Y102" s="63"/>
      <c r="Z102" s="63"/>
      <c r="AA102" s="63"/>
      <c r="AB102" s="63"/>
      <c r="AC102" s="63"/>
      <c r="AD102" s="63"/>
      <c r="AE102" s="63"/>
      <c r="AF102" s="64"/>
      <c r="AG102" s="63"/>
      <c r="AH102" s="63"/>
      <c r="AI102" s="63"/>
      <c r="AJ102" s="63"/>
      <c r="AK102" s="63"/>
      <c r="AL102" s="63"/>
      <c r="AM102" s="63"/>
      <c r="AN102" s="63"/>
      <c r="AO102" s="64"/>
      <c r="AP102" s="58">
        <f t="shared" si="10"/>
        <v>0</v>
      </c>
      <c r="AQ102" s="65">
        <f t="shared" si="11"/>
        <v>0</v>
      </c>
      <c r="AR102" s="65">
        <f t="shared" si="12"/>
        <v>0</v>
      </c>
      <c r="AS102" s="65">
        <f t="shared" si="13"/>
        <v>0</v>
      </c>
      <c r="AT102" s="65">
        <f t="shared" si="14"/>
        <v>0</v>
      </c>
      <c r="AU102" s="18">
        <v>8</v>
      </c>
      <c r="AV102" s="18">
        <v>19</v>
      </c>
      <c r="AW102" s="18">
        <v>0</v>
      </c>
      <c r="AX102" s="18">
        <v>0</v>
      </c>
    </row>
    <row r="103" spans="1:51" ht="13" x14ac:dyDescent="0.3">
      <c r="A103" s="60" t="s">
        <v>450</v>
      </c>
      <c r="B103" s="20" t="s">
        <v>451</v>
      </c>
      <c r="C103" s="18" t="s">
        <v>452</v>
      </c>
      <c r="D103" s="61">
        <v>1631</v>
      </c>
      <c r="E103" s="62" t="str">
        <f>IF('New for region'!R103,"New","")</f>
        <v/>
      </c>
      <c r="F103" s="63"/>
      <c r="G103" s="63"/>
      <c r="H103" s="63"/>
      <c r="I103" s="63"/>
      <c r="J103" s="63"/>
      <c r="K103" s="63"/>
      <c r="L103" s="63"/>
      <c r="M103" s="63"/>
      <c r="N103" s="64"/>
      <c r="O103" s="63"/>
      <c r="P103" s="63"/>
      <c r="Q103" s="63"/>
      <c r="R103" s="63"/>
      <c r="S103" s="63"/>
      <c r="T103" s="63"/>
      <c r="U103" s="63"/>
      <c r="V103" s="63"/>
      <c r="W103" s="64"/>
      <c r="X103" s="63"/>
      <c r="Y103" s="63"/>
      <c r="Z103" s="63"/>
      <c r="AA103" s="63"/>
      <c r="AB103" s="63"/>
      <c r="AC103" s="63"/>
      <c r="AD103" s="63"/>
      <c r="AE103" s="63"/>
      <c r="AF103" s="64"/>
      <c r="AG103" s="63"/>
      <c r="AH103" s="63"/>
      <c r="AI103" s="63"/>
      <c r="AJ103" s="63"/>
      <c r="AK103" s="63"/>
      <c r="AL103" s="63"/>
      <c r="AM103" s="63"/>
      <c r="AN103" s="63"/>
      <c r="AO103" s="64"/>
      <c r="AP103" s="58">
        <f t="shared" si="10"/>
        <v>0</v>
      </c>
      <c r="AQ103" s="65">
        <f t="shared" si="11"/>
        <v>0</v>
      </c>
      <c r="AR103" s="65">
        <f t="shared" si="12"/>
        <v>0</v>
      </c>
      <c r="AS103" s="65">
        <f t="shared" si="13"/>
        <v>0</v>
      </c>
      <c r="AT103" s="65">
        <f t="shared" si="14"/>
        <v>0</v>
      </c>
      <c r="AU103" s="18">
        <v>1</v>
      </c>
      <c r="AV103" s="18">
        <v>3</v>
      </c>
      <c r="AW103" s="18">
        <v>41</v>
      </c>
      <c r="AX103" s="18">
        <v>53</v>
      </c>
    </row>
    <row r="104" spans="1:51" ht="13" x14ac:dyDescent="0.3">
      <c r="A104" s="60" t="s">
        <v>453</v>
      </c>
      <c r="B104" s="20" t="s">
        <v>454</v>
      </c>
      <c r="C104" s="18" t="s">
        <v>455</v>
      </c>
      <c r="D104" s="61">
        <v>1632</v>
      </c>
      <c r="E104" s="62" t="str">
        <f>IF('New for region'!R104,"New","")</f>
        <v/>
      </c>
      <c r="F104" s="63"/>
      <c r="G104" s="63"/>
      <c r="H104" s="63"/>
      <c r="I104" s="63"/>
      <c r="J104" s="63"/>
      <c r="K104" s="63"/>
      <c r="L104" s="63"/>
      <c r="M104" s="63"/>
      <c r="N104" s="64"/>
      <c r="O104" s="63"/>
      <c r="P104" s="63"/>
      <c r="Q104" s="63"/>
      <c r="R104" s="63"/>
      <c r="S104" s="63"/>
      <c r="T104" s="63"/>
      <c r="U104" s="63"/>
      <c r="V104" s="63"/>
      <c r="W104" s="64"/>
      <c r="X104" s="63"/>
      <c r="Y104" s="63"/>
      <c r="Z104" s="63"/>
      <c r="AA104" s="63"/>
      <c r="AB104" s="63"/>
      <c r="AC104" s="63"/>
      <c r="AD104" s="63"/>
      <c r="AE104" s="63"/>
      <c r="AF104" s="64"/>
      <c r="AG104" s="63"/>
      <c r="AH104" s="63"/>
      <c r="AI104" s="63"/>
      <c r="AJ104" s="63"/>
      <c r="AK104" s="63"/>
      <c r="AL104" s="63"/>
      <c r="AM104" s="63"/>
      <c r="AN104" s="63"/>
      <c r="AO104" s="64"/>
      <c r="AP104" s="58">
        <f t="shared" si="10"/>
        <v>0</v>
      </c>
      <c r="AQ104" s="65">
        <f t="shared" si="11"/>
        <v>0</v>
      </c>
      <c r="AR104" s="65">
        <f t="shared" si="12"/>
        <v>0</v>
      </c>
      <c r="AS104" s="65">
        <f t="shared" si="13"/>
        <v>0</v>
      </c>
      <c r="AT104" s="65">
        <f t="shared" si="14"/>
        <v>0</v>
      </c>
      <c r="AU104" s="18">
        <v>34</v>
      </c>
      <c r="AV104" s="18">
        <v>39</v>
      </c>
      <c r="AW104" s="18">
        <v>0</v>
      </c>
      <c r="AX104" s="18">
        <v>0</v>
      </c>
    </row>
    <row r="105" spans="1:51" ht="13" x14ac:dyDescent="0.3">
      <c r="A105" s="60" t="s">
        <v>456</v>
      </c>
      <c r="B105" s="20" t="s">
        <v>457</v>
      </c>
      <c r="C105" s="18" t="s">
        <v>458</v>
      </c>
      <c r="D105" s="61">
        <v>1634</v>
      </c>
      <c r="E105" s="62" t="str">
        <f>IF('New for region'!R105,"New","")</f>
        <v/>
      </c>
      <c r="F105" s="63"/>
      <c r="G105" s="63"/>
      <c r="H105" s="63"/>
      <c r="I105" s="63"/>
      <c r="J105" s="63"/>
      <c r="K105" s="63"/>
      <c r="L105" s="63"/>
      <c r="M105" s="63"/>
      <c r="N105" s="64"/>
      <c r="O105" s="63"/>
      <c r="P105" s="63"/>
      <c r="Q105" s="63"/>
      <c r="R105" s="63"/>
      <c r="S105" s="63"/>
      <c r="T105" s="63"/>
      <c r="U105" s="63"/>
      <c r="V105" s="63"/>
      <c r="W105" s="64"/>
      <c r="X105" s="63"/>
      <c r="Y105" s="63"/>
      <c r="Z105" s="63"/>
      <c r="AA105" s="63"/>
      <c r="AB105" s="63"/>
      <c r="AC105" s="63"/>
      <c r="AD105" s="63"/>
      <c r="AE105" s="63"/>
      <c r="AF105" s="64"/>
      <c r="AG105" s="63"/>
      <c r="AH105" s="63"/>
      <c r="AI105" s="63"/>
      <c r="AJ105" s="63"/>
      <c r="AK105" s="63"/>
      <c r="AL105" s="63"/>
      <c r="AM105" s="63"/>
      <c r="AN105" s="63"/>
      <c r="AO105" s="64"/>
      <c r="AP105" s="58">
        <f t="shared" si="10"/>
        <v>0</v>
      </c>
      <c r="AQ105" s="65">
        <f t="shared" si="11"/>
        <v>0</v>
      </c>
      <c r="AR105" s="65">
        <f t="shared" si="12"/>
        <v>0</v>
      </c>
      <c r="AS105" s="65">
        <f t="shared" si="13"/>
        <v>0</v>
      </c>
      <c r="AT105" s="65">
        <f t="shared" si="14"/>
        <v>0</v>
      </c>
      <c r="AU105" s="18">
        <v>24</v>
      </c>
      <c r="AV105" s="18">
        <v>35</v>
      </c>
      <c r="AW105" s="18">
        <v>0</v>
      </c>
      <c r="AX105" s="18">
        <v>0</v>
      </c>
    </row>
    <row r="106" spans="1:51" ht="13" x14ac:dyDescent="0.3">
      <c r="A106" s="60" t="s">
        <v>459</v>
      </c>
      <c r="B106" s="20" t="s">
        <v>460</v>
      </c>
      <c r="C106" s="18" t="s">
        <v>461</v>
      </c>
      <c r="D106" s="61">
        <v>1636</v>
      </c>
      <c r="E106" s="62" t="str">
        <f>IF('New for region'!R106,"New","")</f>
        <v/>
      </c>
      <c r="F106" s="63"/>
      <c r="G106" s="63"/>
      <c r="H106" s="63"/>
      <c r="I106" s="63"/>
      <c r="J106" s="63"/>
      <c r="K106" s="63"/>
      <c r="L106" s="63"/>
      <c r="M106" s="63"/>
      <c r="N106" s="64"/>
      <c r="O106" s="63"/>
      <c r="P106" s="63"/>
      <c r="Q106" s="63"/>
      <c r="R106" s="63"/>
      <c r="S106" s="63"/>
      <c r="T106" s="63"/>
      <c r="U106" s="63"/>
      <c r="V106" s="63"/>
      <c r="W106" s="64"/>
      <c r="X106" s="63"/>
      <c r="Y106" s="63"/>
      <c r="Z106" s="63"/>
      <c r="AA106" s="63"/>
      <c r="AB106" s="63"/>
      <c r="AC106" s="63"/>
      <c r="AD106" s="63"/>
      <c r="AE106" s="63"/>
      <c r="AF106" s="64"/>
      <c r="AG106" s="63"/>
      <c r="AH106" s="63"/>
      <c r="AI106" s="63"/>
      <c r="AJ106" s="63"/>
      <c r="AK106" s="63"/>
      <c r="AL106" s="63"/>
      <c r="AM106" s="63"/>
      <c r="AN106" s="63"/>
      <c r="AO106" s="64"/>
      <c r="AP106" s="58">
        <f t="shared" si="10"/>
        <v>0</v>
      </c>
      <c r="AQ106" s="65">
        <f t="shared" si="11"/>
        <v>0</v>
      </c>
      <c r="AR106" s="65">
        <f t="shared" si="12"/>
        <v>0</v>
      </c>
      <c r="AS106" s="65">
        <f t="shared" si="13"/>
        <v>0</v>
      </c>
      <c r="AT106" s="65">
        <f t="shared" si="14"/>
        <v>0</v>
      </c>
      <c r="AU106" s="18">
        <v>31</v>
      </c>
      <c r="AV106" s="18">
        <v>40</v>
      </c>
      <c r="AW106" s="18">
        <v>0</v>
      </c>
      <c r="AX106" s="18">
        <v>0</v>
      </c>
    </row>
    <row r="107" spans="1:51" ht="13" x14ac:dyDescent="0.3">
      <c r="A107" s="60" t="s">
        <v>462</v>
      </c>
      <c r="B107" s="20" t="s">
        <v>463</v>
      </c>
      <c r="C107" s="18" t="s">
        <v>464</v>
      </c>
      <c r="D107" s="61">
        <v>1637</v>
      </c>
      <c r="E107" s="62" t="str">
        <f>IF('New for region'!R107,"New","")</f>
        <v/>
      </c>
      <c r="F107" s="63"/>
      <c r="G107" s="63"/>
      <c r="H107" s="63"/>
      <c r="I107" s="63"/>
      <c r="J107" s="63"/>
      <c r="K107" s="63"/>
      <c r="L107" s="63"/>
      <c r="M107" s="63"/>
      <c r="N107" s="64"/>
      <c r="O107" s="63"/>
      <c r="P107" s="63"/>
      <c r="Q107" s="63"/>
      <c r="R107" s="63"/>
      <c r="S107" s="63"/>
      <c r="T107" s="63"/>
      <c r="U107" s="63"/>
      <c r="V107" s="63"/>
      <c r="W107" s="64"/>
      <c r="X107" s="63"/>
      <c r="Y107" s="63"/>
      <c r="Z107" s="63"/>
      <c r="AA107" s="63"/>
      <c r="AB107" s="63"/>
      <c r="AC107" s="63"/>
      <c r="AD107" s="63"/>
      <c r="AE107" s="63"/>
      <c r="AF107" s="64"/>
      <c r="AG107" s="63"/>
      <c r="AH107" s="63"/>
      <c r="AI107" s="63"/>
      <c r="AJ107" s="63"/>
      <c r="AK107" s="63"/>
      <c r="AL107" s="63"/>
      <c r="AM107" s="63"/>
      <c r="AN107" s="63"/>
      <c r="AO107" s="64"/>
      <c r="AP107" s="58">
        <f t="shared" si="10"/>
        <v>0</v>
      </c>
      <c r="AQ107" s="65">
        <f t="shared" si="11"/>
        <v>0</v>
      </c>
      <c r="AR107" s="65">
        <f t="shared" si="12"/>
        <v>0</v>
      </c>
      <c r="AS107" s="65">
        <f t="shared" si="13"/>
        <v>0</v>
      </c>
      <c r="AT107" s="65">
        <f t="shared" si="14"/>
        <v>0</v>
      </c>
      <c r="AU107" s="18">
        <v>25</v>
      </c>
      <c r="AV107" s="18">
        <v>37</v>
      </c>
      <c r="AW107" s="18">
        <v>0</v>
      </c>
      <c r="AX107" s="18">
        <v>0</v>
      </c>
    </row>
    <row r="108" spans="1:51" ht="13" x14ac:dyDescent="0.3">
      <c r="A108" s="60" t="s">
        <v>465</v>
      </c>
      <c r="B108" s="20" t="s">
        <v>466</v>
      </c>
      <c r="C108" s="18" t="s">
        <v>467</v>
      </c>
      <c r="D108" s="61">
        <v>1638</v>
      </c>
      <c r="E108" s="62" t="str">
        <f>IF('New for region'!R108,"New","")</f>
        <v/>
      </c>
      <c r="F108" s="63"/>
      <c r="G108" s="63"/>
      <c r="H108" s="63"/>
      <c r="I108" s="63"/>
      <c r="J108" s="63"/>
      <c r="K108" s="63"/>
      <c r="L108" s="63"/>
      <c r="M108" s="63"/>
      <c r="N108" s="64"/>
      <c r="O108" s="63"/>
      <c r="P108" s="63"/>
      <c r="Q108" s="63"/>
      <c r="R108" s="63"/>
      <c r="S108" s="63"/>
      <c r="T108" s="63"/>
      <c r="U108" s="63"/>
      <c r="V108" s="63"/>
      <c r="W108" s="64"/>
      <c r="X108" s="63"/>
      <c r="Y108" s="63"/>
      <c r="Z108" s="63"/>
      <c r="AA108" s="63"/>
      <c r="AB108" s="63"/>
      <c r="AC108" s="63"/>
      <c r="AD108" s="63"/>
      <c r="AE108" s="63"/>
      <c r="AF108" s="64"/>
      <c r="AG108" s="63"/>
      <c r="AH108" s="63"/>
      <c r="AI108" s="63"/>
      <c r="AJ108" s="63"/>
      <c r="AK108" s="63"/>
      <c r="AL108" s="63"/>
      <c r="AM108" s="63"/>
      <c r="AN108" s="63"/>
      <c r="AO108" s="64"/>
      <c r="AP108" s="58">
        <f t="shared" si="10"/>
        <v>0</v>
      </c>
      <c r="AQ108" s="65">
        <f t="shared" si="11"/>
        <v>0</v>
      </c>
      <c r="AR108" s="65">
        <f t="shared" si="12"/>
        <v>0</v>
      </c>
      <c r="AS108" s="65">
        <f t="shared" si="13"/>
        <v>0</v>
      </c>
      <c r="AT108" s="65">
        <f t="shared" si="14"/>
        <v>0</v>
      </c>
      <c r="AU108" s="18">
        <v>18</v>
      </c>
      <c r="AV108" s="18">
        <v>28</v>
      </c>
      <c r="AW108" s="18">
        <v>0</v>
      </c>
      <c r="AX108" s="18">
        <v>0</v>
      </c>
    </row>
    <row r="109" spans="1:51" ht="13" x14ac:dyDescent="0.3">
      <c r="A109" s="60" t="s">
        <v>468</v>
      </c>
      <c r="B109" s="20" t="s">
        <v>469</v>
      </c>
      <c r="C109" s="18" t="s">
        <v>470</v>
      </c>
      <c r="D109" s="61">
        <v>1640</v>
      </c>
      <c r="E109" s="62" t="str">
        <f>IF('New for region'!R109,"New","")</f>
        <v/>
      </c>
      <c r="F109" s="63"/>
      <c r="G109" s="63"/>
      <c r="H109" s="63"/>
      <c r="I109" s="63"/>
      <c r="J109" s="63"/>
      <c r="K109" s="63"/>
      <c r="L109" s="63"/>
      <c r="M109" s="63"/>
      <c r="N109" s="64"/>
      <c r="O109" s="63"/>
      <c r="P109" s="63"/>
      <c r="Q109" s="63"/>
      <c r="R109" s="63"/>
      <c r="S109" s="63"/>
      <c r="T109" s="63"/>
      <c r="U109" s="63"/>
      <c r="V109" s="63"/>
      <c r="W109" s="64"/>
      <c r="X109" s="63"/>
      <c r="Y109" s="63"/>
      <c r="Z109" s="63"/>
      <c r="AA109" s="63"/>
      <c r="AB109" s="63"/>
      <c r="AC109" s="63"/>
      <c r="AD109" s="63"/>
      <c r="AE109" s="63"/>
      <c r="AF109" s="64"/>
      <c r="AG109" s="63"/>
      <c r="AH109" s="63"/>
      <c r="AI109" s="63"/>
      <c r="AJ109" s="63"/>
      <c r="AK109" s="63"/>
      <c r="AL109" s="63"/>
      <c r="AM109" s="63"/>
      <c r="AN109" s="63"/>
      <c r="AO109" s="64"/>
      <c r="AP109" s="58">
        <f t="shared" si="10"/>
        <v>0</v>
      </c>
      <c r="AQ109" s="65">
        <f t="shared" si="11"/>
        <v>0</v>
      </c>
      <c r="AR109" s="65">
        <f t="shared" si="12"/>
        <v>0</v>
      </c>
      <c r="AS109" s="65">
        <f t="shared" si="13"/>
        <v>0</v>
      </c>
      <c r="AT109" s="65">
        <f t="shared" si="14"/>
        <v>0</v>
      </c>
      <c r="AU109" s="18">
        <v>22</v>
      </c>
      <c r="AV109" s="18">
        <v>36</v>
      </c>
      <c r="AW109" s="18">
        <v>0</v>
      </c>
      <c r="AX109" s="18">
        <v>0</v>
      </c>
      <c r="AY109" s="67"/>
    </row>
    <row r="110" spans="1:51" ht="13" x14ac:dyDescent="0.3">
      <c r="A110" s="60" t="s">
        <v>471</v>
      </c>
      <c r="B110" s="20" t="s">
        <v>472</v>
      </c>
      <c r="C110" s="18" t="s">
        <v>473</v>
      </c>
      <c r="D110" s="61">
        <v>1979</v>
      </c>
      <c r="E110" s="62" t="str">
        <f>IF('New for region'!R110,"New","")</f>
        <v/>
      </c>
      <c r="F110" s="63"/>
      <c r="G110" s="63"/>
      <c r="H110" s="63"/>
      <c r="I110" s="63"/>
      <c r="J110" s="63"/>
      <c r="K110" s="63"/>
      <c r="L110" s="63"/>
      <c r="M110" s="63"/>
      <c r="N110" s="64"/>
      <c r="O110" s="63"/>
      <c r="P110" s="63"/>
      <c r="Q110" s="63"/>
      <c r="R110" s="63"/>
      <c r="S110" s="63"/>
      <c r="T110" s="63"/>
      <c r="U110" s="63"/>
      <c r="V110" s="63"/>
      <c r="W110" s="64"/>
      <c r="X110" s="63"/>
      <c r="Y110" s="63"/>
      <c r="Z110" s="63"/>
      <c r="AA110" s="63"/>
      <c r="AB110" s="63"/>
      <c r="AC110" s="63"/>
      <c r="AD110" s="63"/>
      <c r="AE110" s="63"/>
      <c r="AF110" s="64"/>
      <c r="AG110" s="63"/>
      <c r="AH110" s="63"/>
      <c r="AI110" s="63"/>
      <c r="AJ110" s="63"/>
      <c r="AK110" s="63"/>
      <c r="AL110" s="63"/>
      <c r="AM110" s="63"/>
      <c r="AN110" s="63"/>
      <c r="AO110" s="64"/>
      <c r="AP110" s="58">
        <f t="shared" si="10"/>
        <v>0</v>
      </c>
      <c r="AQ110" s="65">
        <f t="shared" si="11"/>
        <v>0</v>
      </c>
      <c r="AR110" s="65">
        <f t="shared" si="12"/>
        <v>0</v>
      </c>
      <c r="AS110" s="65">
        <f t="shared" si="13"/>
        <v>0</v>
      </c>
      <c r="AT110" s="65">
        <f t="shared" si="14"/>
        <v>0</v>
      </c>
      <c r="AU110" s="18">
        <v>16</v>
      </c>
      <c r="AV110" s="18">
        <v>31</v>
      </c>
      <c r="AW110" s="18">
        <v>0</v>
      </c>
      <c r="AX110" s="18">
        <v>0</v>
      </c>
      <c r="AY110" s="67"/>
    </row>
    <row r="111" spans="1:51" ht="13" x14ac:dyDescent="0.3">
      <c r="A111" s="60" t="s">
        <v>474</v>
      </c>
      <c r="B111" s="20" t="s">
        <v>475</v>
      </c>
      <c r="C111" s="18" t="s">
        <v>476</v>
      </c>
      <c r="D111" s="61">
        <v>1980</v>
      </c>
      <c r="E111" s="62" t="str">
        <f>IF('New for region'!R111,"New","")</f>
        <v/>
      </c>
      <c r="F111" s="63"/>
      <c r="G111" s="63"/>
      <c r="H111" s="63"/>
      <c r="I111" s="63"/>
      <c r="J111" s="63"/>
      <c r="K111" s="63"/>
      <c r="L111" s="63"/>
      <c r="M111" s="63"/>
      <c r="N111" s="64"/>
      <c r="O111" s="63"/>
      <c r="P111" s="63"/>
      <c r="Q111" s="63"/>
      <c r="R111" s="63"/>
      <c r="S111" s="63"/>
      <c r="T111" s="63"/>
      <c r="U111" s="63"/>
      <c r="V111" s="63"/>
      <c r="W111" s="64"/>
      <c r="X111" s="63"/>
      <c r="Y111" s="63"/>
      <c r="Z111" s="63"/>
      <c r="AA111" s="63"/>
      <c r="AB111" s="63"/>
      <c r="AC111" s="63"/>
      <c r="AD111" s="63"/>
      <c r="AE111" s="63"/>
      <c r="AF111" s="64"/>
      <c r="AG111" s="63"/>
      <c r="AH111" s="63"/>
      <c r="AI111" s="63"/>
      <c r="AJ111" s="63"/>
      <c r="AK111" s="63"/>
      <c r="AL111" s="63"/>
      <c r="AM111" s="63"/>
      <c r="AN111" s="63"/>
      <c r="AO111" s="64"/>
      <c r="AP111" s="58">
        <f t="shared" si="10"/>
        <v>0</v>
      </c>
      <c r="AQ111" s="65">
        <f t="shared" si="11"/>
        <v>0</v>
      </c>
      <c r="AR111" s="65">
        <f t="shared" si="12"/>
        <v>0</v>
      </c>
      <c r="AS111" s="65">
        <f t="shared" si="13"/>
        <v>0</v>
      </c>
      <c r="AT111" s="65">
        <f t="shared" si="14"/>
        <v>0</v>
      </c>
      <c r="AU111" s="18">
        <v>17</v>
      </c>
      <c r="AV111" s="18">
        <v>30</v>
      </c>
      <c r="AW111" s="18">
        <v>0</v>
      </c>
      <c r="AX111" s="18">
        <v>0</v>
      </c>
    </row>
    <row r="112" spans="1:51" ht="13" x14ac:dyDescent="0.3">
      <c r="A112" s="60" t="s">
        <v>477</v>
      </c>
      <c r="B112" s="20" t="s">
        <v>478</v>
      </c>
      <c r="C112" s="18" t="s">
        <v>479</v>
      </c>
      <c r="D112" s="61">
        <v>1981</v>
      </c>
      <c r="E112" s="62" t="str">
        <f>IF('New for region'!R112,"New","")</f>
        <v/>
      </c>
      <c r="F112" s="63"/>
      <c r="G112" s="63"/>
      <c r="H112" s="63"/>
      <c r="I112" s="63"/>
      <c r="J112" s="63"/>
      <c r="K112" s="63"/>
      <c r="L112" s="63"/>
      <c r="M112" s="63"/>
      <c r="N112" s="64"/>
      <c r="O112" s="63"/>
      <c r="P112" s="63"/>
      <c r="Q112" s="63"/>
      <c r="R112" s="63"/>
      <c r="S112" s="63"/>
      <c r="T112" s="63"/>
      <c r="U112" s="63"/>
      <c r="V112" s="63"/>
      <c r="W112" s="64"/>
      <c r="X112" s="63"/>
      <c r="Y112" s="63"/>
      <c r="Z112" s="63"/>
      <c r="AA112" s="63"/>
      <c r="AB112" s="63"/>
      <c r="AC112" s="63"/>
      <c r="AD112" s="63"/>
      <c r="AE112" s="63"/>
      <c r="AF112" s="64"/>
      <c r="AG112" s="63"/>
      <c r="AH112" s="63"/>
      <c r="AI112" s="63"/>
      <c r="AJ112" s="63"/>
      <c r="AK112" s="63"/>
      <c r="AL112" s="63"/>
      <c r="AM112" s="63"/>
      <c r="AN112" s="63"/>
      <c r="AO112" s="64"/>
      <c r="AP112" s="58">
        <f t="shared" si="10"/>
        <v>0</v>
      </c>
      <c r="AQ112" s="65">
        <f t="shared" si="11"/>
        <v>0</v>
      </c>
      <c r="AR112" s="65">
        <f t="shared" si="12"/>
        <v>0</v>
      </c>
      <c r="AS112" s="65">
        <f t="shared" si="13"/>
        <v>0</v>
      </c>
      <c r="AT112" s="65">
        <f t="shared" si="14"/>
        <v>0</v>
      </c>
      <c r="AU112" s="18">
        <v>17</v>
      </c>
      <c r="AV112" s="18">
        <v>36</v>
      </c>
      <c r="AW112" s="18">
        <v>0</v>
      </c>
      <c r="AX112" s="18">
        <v>0</v>
      </c>
    </row>
    <row r="113" spans="1:50" ht="13" x14ac:dyDescent="0.3">
      <c r="A113" s="60" t="s">
        <v>480</v>
      </c>
      <c r="B113" s="20" t="s">
        <v>481</v>
      </c>
      <c r="C113" s="18" t="s">
        <v>482</v>
      </c>
      <c r="D113" s="61">
        <v>1976</v>
      </c>
      <c r="E113" s="62" t="str">
        <f>IF('New for region'!R113,"New","")</f>
        <v/>
      </c>
      <c r="F113" s="63"/>
      <c r="G113" s="63"/>
      <c r="H113" s="63"/>
      <c r="I113" s="63"/>
      <c r="J113" s="63"/>
      <c r="K113" s="63"/>
      <c r="L113" s="63"/>
      <c r="M113" s="63"/>
      <c r="N113" s="64"/>
      <c r="O113" s="63"/>
      <c r="P113" s="63"/>
      <c r="Q113" s="63"/>
      <c r="R113" s="63"/>
      <c r="S113" s="63"/>
      <c r="T113" s="63"/>
      <c r="U113" s="63"/>
      <c r="V113" s="63"/>
      <c r="W113" s="64"/>
      <c r="X113" s="63"/>
      <c r="Y113" s="63"/>
      <c r="Z113" s="63"/>
      <c r="AA113" s="63"/>
      <c r="AB113" s="63"/>
      <c r="AC113" s="63"/>
      <c r="AD113" s="63"/>
      <c r="AE113" s="63"/>
      <c r="AF113" s="64"/>
      <c r="AG113" s="63"/>
      <c r="AH113" s="63"/>
      <c r="AI113" s="63"/>
      <c r="AJ113" s="63"/>
      <c r="AK113" s="63"/>
      <c r="AL113" s="63"/>
      <c r="AM113" s="63"/>
      <c r="AN113" s="63"/>
      <c r="AO113" s="64"/>
      <c r="AP113" s="58">
        <f t="shared" si="10"/>
        <v>0</v>
      </c>
      <c r="AQ113" s="65">
        <f t="shared" si="11"/>
        <v>0</v>
      </c>
      <c r="AR113" s="65">
        <f t="shared" si="12"/>
        <v>0</v>
      </c>
      <c r="AS113" s="65">
        <f t="shared" si="13"/>
        <v>0</v>
      </c>
      <c r="AT113" s="65">
        <f t="shared" si="14"/>
        <v>0</v>
      </c>
      <c r="AU113" s="18">
        <v>19</v>
      </c>
      <c r="AV113" s="18">
        <v>34</v>
      </c>
      <c r="AW113" s="18">
        <v>0</v>
      </c>
      <c r="AX113" s="18">
        <v>0</v>
      </c>
    </row>
    <row r="114" spans="1:50" ht="13" x14ac:dyDescent="0.3">
      <c r="A114" s="60" t="s">
        <v>483</v>
      </c>
      <c r="B114" s="20" t="s">
        <v>484</v>
      </c>
      <c r="C114" s="18" t="s">
        <v>485</v>
      </c>
      <c r="D114" s="61">
        <v>1978</v>
      </c>
      <c r="E114" s="62" t="str">
        <f>IF('New for region'!R114,"New","")</f>
        <v/>
      </c>
      <c r="F114" s="63"/>
      <c r="G114" s="63"/>
      <c r="H114" s="63"/>
      <c r="I114" s="63"/>
      <c r="J114" s="63"/>
      <c r="K114" s="63"/>
      <c r="L114" s="63"/>
      <c r="M114" s="63"/>
      <c r="N114" s="64"/>
      <c r="O114" s="63"/>
      <c r="P114" s="63"/>
      <c r="Q114" s="63"/>
      <c r="R114" s="63"/>
      <c r="S114" s="63"/>
      <c r="T114" s="63"/>
      <c r="U114" s="63"/>
      <c r="V114" s="63"/>
      <c r="W114" s="64"/>
      <c r="X114" s="63"/>
      <c r="Y114" s="63"/>
      <c r="Z114" s="63"/>
      <c r="AA114" s="63"/>
      <c r="AB114" s="63"/>
      <c r="AC114" s="63"/>
      <c r="AD114" s="63"/>
      <c r="AE114" s="63"/>
      <c r="AF114" s="64"/>
      <c r="AG114" s="63"/>
      <c r="AH114" s="63"/>
      <c r="AI114" s="63"/>
      <c r="AJ114" s="63"/>
      <c r="AK114" s="63"/>
      <c r="AL114" s="63"/>
      <c r="AM114" s="63"/>
      <c r="AN114" s="63"/>
      <c r="AO114" s="64"/>
      <c r="AP114" s="58">
        <f t="shared" si="10"/>
        <v>0</v>
      </c>
      <c r="AQ114" s="65">
        <f t="shared" si="11"/>
        <v>0</v>
      </c>
      <c r="AR114" s="65">
        <f t="shared" si="12"/>
        <v>0</v>
      </c>
      <c r="AS114" s="65">
        <f t="shared" si="13"/>
        <v>0</v>
      </c>
      <c r="AT114" s="65">
        <f t="shared" si="14"/>
        <v>0</v>
      </c>
      <c r="AU114" s="18">
        <v>21</v>
      </c>
      <c r="AV114" s="18">
        <v>35</v>
      </c>
      <c r="AW114" s="18">
        <v>0</v>
      </c>
      <c r="AX114" s="18">
        <v>0</v>
      </c>
    </row>
    <row r="115" spans="1:50" ht="13" x14ac:dyDescent="0.3">
      <c r="A115" s="60" t="s">
        <v>486</v>
      </c>
      <c r="B115" s="20" t="s">
        <v>487</v>
      </c>
      <c r="C115" s="18" t="s">
        <v>488</v>
      </c>
      <c r="D115" s="61">
        <v>1991</v>
      </c>
      <c r="E115" s="62" t="str">
        <f>IF('New for region'!R115,"New","")</f>
        <v/>
      </c>
      <c r="F115" s="63"/>
      <c r="G115" s="63"/>
      <c r="H115" s="63"/>
      <c r="I115" s="63"/>
      <c r="J115" s="63"/>
      <c r="K115" s="63"/>
      <c r="L115" s="63"/>
      <c r="M115" s="63"/>
      <c r="N115" s="64"/>
      <c r="O115" s="63"/>
      <c r="P115" s="63"/>
      <c r="Q115" s="63"/>
      <c r="R115" s="63"/>
      <c r="S115" s="63"/>
      <c r="T115" s="63"/>
      <c r="U115" s="63"/>
      <c r="V115" s="63"/>
      <c r="W115" s="64"/>
      <c r="X115" s="63"/>
      <c r="Y115" s="63"/>
      <c r="Z115" s="63"/>
      <c r="AA115" s="63"/>
      <c r="AB115" s="63"/>
      <c r="AC115" s="63"/>
      <c r="AD115" s="63"/>
      <c r="AE115" s="63"/>
      <c r="AF115" s="64"/>
      <c r="AG115" s="63"/>
      <c r="AH115" s="63"/>
      <c r="AI115" s="63"/>
      <c r="AJ115" s="63"/>
      <c r="AK115" s="63"/>
      <c r="AL115" s="63"/>
      <c r="AM115" s="63"/>
      <c r="AN115" s="63"/>
      <c r="AO115" s="64"/>
      <c r="AP115" s="58">
        <f t="shared" si="10"/>
        <v>0</v>
      </c>
      <c r="AQ115" s="65">
        <f t="shared" si="11"/>
        <v>0</v>
      </c>
      <c r="AR115" s="65">
        <f t="shared" si="12"/>
        <v>0</v>
      </c>
      <c r="AS115" s="65">
        <f t="shared" si="13"/>
        <v>0</v>
      </c>
      <c r="AT115" s="65">
        <f t="shared" si="14"/>
        <v>0</v>
      </c>
      <c r="AU115" s="18">
        <v>20</v>
      </c>
      <c r="AV115" s="18">
        <v>33</v>
      </c>
      <c r="AW115" s="18">
        <v>0</v>
      </c>
      <c r="AX115" s="18">
        <v>0</v>
      </c>
    </row>
    <row r="116" spans="1:50" ht="13" x14ac:dyDescent="0.3">
      <c r="A116" s="60" t="s">
        <v>489</v>
      </c>
      <c r="B116" s="20" t="s">
        <v>490</v>
      </c>
      <c r="C116" s="18" t="s">
        <v>491</v>
      </c>
      <c r="D116" s="61">
        <v>1992</v>
      </c>
      <c r="E116" s="62" t="str">
        <f>IF('New for region'!R116,"New","")</f>
        <v/>
      </c>
      <c r="F116" s="63"/>
      <c r="G116" s="63"/>
      <c r="H116" s="63"/>
      <c r="I116" s="63"/>
      <c r="J116" s="63"/>
      <c r="K116" s="63"/>
      <c r="L116" s="63"/>
      <c r="M116" s="63"/>
      <c r="N116" s="64"/>
      <c r="O116" s="63"/>
      <c r="P116" s="63"/>
      <c r="Q116" s="63"/>
      <c r="R116" s="63"/>
      <c r="S116" s="63"/>
      <c r="T116" s="63"/>
      <c r="U116" s="63"/>
      <c r="V116" s="63"/>
      <c r="W116" s="64"/>
      <c r="X116" s="63"/>
      <c r="Y116" s="63"/>
      <c r="Z116" s="63"/>
      <c r="AA116" s="63"/>
      <c r="AB116" s="63"/>
      <c r="AC116" s="63"/>
      <c r="AD116" s="63"/>
      <c r="AE116" s="63"/>
      <c r="AF116" s="64"/>
      <c r="AG116" s="63"/>
      <c r="AH116" s="63"/>
      <c r="AI116" s="63"/>
      <c r="AJ116" s="63"/>
      <c r="AK116" s="63"/>
      <c r="AL116" s="63"/>
      <c r="AM116" s="63"/>
      <c r="AN116" s="63"/>
      <c r="AO116" s="64"/>
      <c r="AP116" s="58">
        <f t="shared" si="10"/>
        <v>0</v>
      </c>
      <c r="AQ116" s="65">
        <f t="shared" si="11"/>
        <v>0</v>
      </c>
      <c r="AR116" s="65">
        <f t="shared" si="12"/>
        <v>0</v>
      </c>
      <c r="AS116" s="65">
        <f t="shared" si="13"/>
        <v>0</v>
      </c>
      <c r="AT116" s="65">
        <f t="shared" si="14"/>
        <v>0</v>
      </c>
      <c r="AU116" s="18">
        <v>19</v>
      </c>
      <c r="AV116" s="18">
        <v>33</v>
      </c>
      <c r="AW116" s="18">
        <v>0</v>
      </c>
      <c r="AX116" s="18">
        <v>0</v>
      </c>
    </row>
    <row r="117" spans="1:50" ht="13" x14ac:dyDescent="0.3">
      <c r="A117" s="60" t="s">
        <v>492</v>
      </c>
      <c r="B117" s="20" t="s">
        <v>493</v>
      </c>
      <c r="C117" s="18" t="s">
        <v>494</v>
      </c>
      <c r="D117" s="61">
        <v>1699</v>
      </c>
      <c r="E117" s="62" t="str">
        <f>IF('New for region'!R117,"New","")</f>
        <v/>
      </c>
      <c r="F117" s="63"/>
      <c r="G117" s="63"/>
      <c r="H117" s="63"/>
      <c r="I117" s="63"/>
      <c r="J117" s="63"/>
      <c r="K117" s="63"/>
      <c r="L117" s="63"/>
      <c r="M117" s="63"/>
      <c r="N117" s="64"/>
      <c r="O117" s="63"/>
      <c r="P117" s="63"/>
      <c r="Q117" s="63"/>
      <c r="R117" s="63"/>
      <c r="S117" s="63"/>
      <c r="T117" s="63"/>
      <c r="U117" s="63"/>
      <c r="V117" s="63"/>
      <c r="W117" s="64"/>
      <c r="X117" s="63"/>
      <c r="Y117" s="63"/>
      <c r="Z117" s="63"/>
      <c r="AA117" s="63"/>
      <c r="AB117" s="63"/>
      <c r="AC117" s="63"/>
      <c r="AD117" s="63"/>
      <c r="AE117" s="63"/>
      <c r="AF117" s="64"/>
      <c r="AG117" s="63"/>
      <c r="AH117" s="63"/>
      <c r="AI117" s="63"/>
      <c r="AJ117" s="63"/>
      <c r="AK117" s="63"/>
      <c r="AL117" s="63"/>
      <c r="AM117" s="63"/>
      <c r="AN117" s="63"/>
      <c r="AO117" s="64"/>
      <c r="AP117" s="58">
        <f t="shared" si="10"/>
        <v>0</v>
      </c>
      <c r="AQ117" s="65">
        <f t="shared" si="11"/>
        <v>0</v>
      </c>
      <c r="AR117" s="65">
        <f t="shared" si="12"/>
        <v>0</v>
      </c>
      <c r="AS117" s="65">
        <f t="shared" si="13"/>
        <v>0</v>
      </c>
      <c r="AT117" s="65">
        <f t="shared" si="14"/>
        <v>0</v>
      </c>
      <c r="AU117" s="18">
        <v>24</v>
      </c>
      <c r="AV117" s="18">
        <v>42</v>
      </c>
      <c r="AW117" s="18">
        <v>0</v>
      </c>
      <c r="AX117" s="18">
        <v>0</v>
      </c>
    </row>
    <row r="118" spans="1:50" ht="13" x14ac:dyDescent="0.3">
      <c r="A118" s="60" t="s">
        <v>495</v>
      </c>
      <c r="B118" s="20" t="s">
        <v>496</v>
      </c>
      <c r="C118" s="18" t="s">
        <v>497</v>
      </c>
      <c r="D118" s="61">
        <v>1705</v>
      </c>
      <c r="E118" s="62" t="str">
        <f>IF('New for region'!R118,"New","")</f>
        <v/>
      </c>
      <c r="F118" s="63"/>
      <c r="G118" s="63"/>
      <c r="H118" s="63"/>
      <c r="I118" s="63"/>
      <c r="J118" s="63"/>
      <c r="K118" s="63"/>
      <c r="L118" s="63"/>
      <c r="M118" s="63"/>
      <c r="N118" s="64"/>
      <c r="O118" s="63"/>
      <c r="P118" s="63"/>
      <c r="Q118" s="63"/>
      <c r="R118" s="63"/>
      <c r="S118" s="63"/>
      <c r="T118" s="63"/>
      <c r="U118" s="63"/>
      <c r="V118" s="63"/>
      <c r="W118" s="64"/>
      <c r="X118" s="63"/>
      <c r="Y118" s="63"/>
      <c r="Z118" s="63"/>
      <c r="AA118" s="63"/>
      <c r="AB118" s="63"/>
      <c r="AC118" s="63"/>
      <c r="AD118" s="63"/>
      <c r="AE118" s="63"/>
      <c r="AF118" s="64"/>
      <c r="AG118" s="63"/>
      <c r="AH118" s="63"/>
      <c r="AI118" s="63"/>
      <c r="AJ118" s="63"/>
      <c r="AK118" s="63"/>
      <c r="AL118" s="63"/>
      <c r="AM118" s="63"/>
      <c r="AN118" s="63"/>
      <c r="AO118" s="64"/>
      <c r="AP118" s="58">
        <f t="shared" si="10"/>
        <v>0</v>
      </c>
      <c r="AQ118" s="65">
        <f t="shared" si="11"/>
        <v>0</v>
      </c>
      <c r="AR118" s="65">
        <f t="shared" si="12"/>
        <v>0</v>
      </c>
      <c r="AS118" s="65">
        <f t="shared" si="13"/>
        <v>0</v>
      </c>
      <c r="AT118" s="65">
        <f t="shared" si="14"/>
        <v>0</v>
      </c>
      <c r="AU118" s="18">
        <v>23</v>
      </c>
      <c r="AV118" s="18">
        <v>37</v>
      </c>
      <c r="AW118" s="18">
        <v>0</v>
      </c>
      <c r="AX118" s="18">
        <v>0</v>
      </c>
    </row>
    <row r="119" spans="1:50" ht="13" x14ac:dyDescent="0.3">
      <c r="A119" s="60" t="s">
        <v>498</v>
      </c>
      <c r="B119" s="20" t="s">
        <v>499</v>
      </c>
      <c r="C119" s="18" t="s">
        <v>500</v>
      </c>
      <c r="D119" s="61">
        <v>1707</v>
      </c>
      <c r="E119" s="62" t="str">
        <f>IF('New for region'!R119,"New","")</f>
        <v/>
      </c>
      <c r="F119" s="63"/>
      <c r="G119" s="63"/>
      <c r="H119" s="63"/>
      <c r="I119" s="63"/>
      <c r="J119" s="63"/>
      <c r="K119" s="63"/>
      <c r="L119" s="63"/>
      <c r="M119" s="63"/>
      <c r="N119" s="64"/>
      <c r="O119" s="63"/>
      <c r="P119" s="63"/>
      <c r="Q119" s="63"/>
      <c r="R119" s="63"/>
      <c r="S119" s="63"/>
      <c r="T119" s="63"/>
      <c r="U119" s="63"/>
      <c r="V119" s="63"/>
      <c r="W119" s="64"/>
      <c r="X119" s="63"/>
      <c r="Y119" s="63"/>
      <c r="Z119" s="63"/>
      <c r="AA119" s="63"/>
      <c r="AB119" s="63"/>
      <c r="AC119" s="63"/>
      <c r="AD119" s="63"/>
      <c r="AE119" s="63"/>
      <c r="AF119" s="64"/>
      <c r="AG119" s="63"/>
      <c r="AH119" s="63"/>
      <c r="AI119" s="63"/>
      <c r="AJ119" s="63"/>
      <c r="AK119" s="63"/>
      <c r="AL119" s="63"/>
      <c r="AM119" s="63"/>
      <c r="AN119" s="63"/>
      <c r="AO119" s="64"/>
      <c r="AP119" s="58">
        <f t="shared" si="10"/>
        <v>0</v>
      </c>
      <c r="AQ119" s="65">
        <f t="shared" si="11"/>
        <v>0</v>
      </c>
      <c r="AR119" s="65">
        <f t="shared" si="12"/>
        <v>0</v>
      </c>
      <c r="AS119" s="65">
        <f t="shared" si="13"/>
        <v>0</v>
      </c>
      <c r="AT119" s="65">
        <f t="shared" si="14"/>
        <v>0</v>
      </c>
      <c r="AU119" s="18">
        <v>19</v>
      </c>
      <c r="AV119" s="18">
        <v>42</v>
      </c>
      <c r="AW119" s="18">
        <v>0</v>
      </c>
      <c r="AX119" s="18">
        <v>0</v>
      </c>
    </row>
    <row r="120" spans="1:50" ht="13" x14ac:dyDescent="0.3">
      <c r="A120" s="60" t="s">
        <v>501</v>
      </c>
      <c r="B120" s="20" t="s">
        <v>502</v>
      </c>
      <c r="C120" s="18" t="s">
        <v>503</v>
      </c>
      <c r="D120" s="61">
        <v>1709</v>
      </c>
      <c r="E120" s="62" t="str">
        <f>IF('New for region'!R120,"New","")</f>
        <v/>
      </c>
      <c r="F120" s="63"/>
      <c r="G120" s="63"/>
      <c r="H120" s="63"/>
      <c r="I120" s="63"/>
      <c r="J120" s="63"/>
      <c r="K120" s="63"/>
      <c r="L120" s="63"/>
      <c r="M120" s="63"/>
      <c r="N120" s="64"/>
      <c r="O120" s="63"/>
      <c r="P120" s="63"/>
      <c r="Q120" s="63"/>
      <c r="R120" s="63"/>
      <c r="S120" s="63"/>
      <c r="T120" s="63"/>
      <c r="U120" s="63"/>
      <c r="V120" s="63"/>
      <c r="W120" s="64"/>
      <c r="X120" s="63"/>
      <c r="Y120" s="63"/>
      <c r="Z120" s="63"/>
      <c r="AA120" s="63"/>
      <c r="AB120" s="63"/>
      <c r="AC120" s="63"/>
      <c r="AD120" s="63"/>
      <c r="AE120" s="63"/>
      <c r="AF120" s="64"/>
      <c r="AG120" s="63"/>
      <c r="AH120" s="63"/>
      <c r="AI120" s="63"/>
      <c r="AJ120" s="63"/>
      <c r="AK120" s="63"/>
      <c r="AL120" s="63"/>
      <c r="AM120" s="63"/>
      <c r="AN120" s="63"/>
      <c r="AO120" s="64"/>
      <c r="AP120" s="58">
        <f t="shared" si="10"/>
        <v>0</v>
      </c>
      <c r="AQ120" s="65">
        <f t="shared" si="11"/>
        <v>0</v>
      </c>
      <c r="AR120" s="65">
        <f t="shared" si="12"/>
        <v>0</v>
      </c>
      <c r="AS120" s="65">
        <f t="shared" si="13"/>
        <v>0</v>
      </c>
      <c r="AT120" s="65">
        <f t="shared" si="14"/>
        <v>0</v>
      </c>
      <c r="AU120" s="18">
        <v>20</v>
      </c>
      <c r="AV120" s="18">
        <v>27</v>
      </c>
      <c r="AW120" s="18">
        <v>31</v>
      </c>
      <c r="AX120" s="18">
        <v>36</v>
      </c>
    </row>
    <row r="121" spans="1:50" ht="13" x14ac:dyDescent="0.3">
      <c r="A121" s="60" t="s">
        <v>504</v>
      </c>
      <c r="B121" s="20" t="s">
        <v>505</v>
      </c>
      <c r="C121" s="18" t="s">
        <v>506</v>
      </c>
      <c r="D121" s="61">
        <v>1708</v>
      </c>
      <c r="E121" s="62" t="str">
        <f>IF('New for region'!R121,"New","")</f>
        <v/>
      </c>
      <c r="F121" s="63"/>
      <c r="G121" s="63"/>
      <c r="H121" s="63"/>
      <c r="I121" s="63"/>
      <c r="J121" s="63"/>
      <c r="K121" s="63"/>
      <c r="L121" s="63"/>
      <c r="M121" s="63"/>
      <c r="N121" s="64"/>
      <c r="O121" s="63"/>
      <c r="P121" s="63"/>
      <c r="Q121" s="63"/>
      <c r="R121" s="63"/>
      <c r="S121" s="63"/>
      <c r="T121" s="63"/>
      <c r="U121" s="63"/>
      <c r="V121" s="63"/>
      <c r="W121" s="64"/>
      <c r="X121" s="63"/>
      <c r="Y121" s="63"/>
      <c r="Z121" s="63"/>
      <c r="AA121" s="63"/>
      <c r="AB121" s="63"/>
      <c r="AC121" s="63"/>
      <c r="AD121" s="63"/>
      <c r="AE121" s="63"/>
      <c r="AF121" s="64"/>
      <c r="AG121" s="63"/>
      <c r="AH121" s="63"/>
      <c r="AI121" s="63"/>
      <c r="AJ121" s="63"/>
      <c r="AK121" s="63"/>
      <c r="AL121" s="63"/>
      <c r="AM121" s="63"/>
      <c r="AN121" s="63"/>
      <c r="AO121" s="64"/>
      <c r="AP121" s="58">
        <f t="shared" si="10"/>
        <v>0</v>
      </c>
      <c r="AQ121" s="65">
        <f t="shared" si="11"/>
        <v>0</v>
      </c>
      <c r="AR121" s="65">
        <f t="shared" si="12"/>
        <v>0</v>
      </c>
      <c r="AS121" s="65">
        <f t="shared" si="13"/>
        <v>0</v>
      </c>
      <c r="AT121" s="65">
        <f t="shared" si="14"/>
        <v>0</v>
      </c>
      <c r="AU121" s="18">
        <v>23</v>
      </c>
      <c r="AV121" s="18">
        <v>39</v>
      </c>
      <c r="AW121" s="18">
        <v>0</v>
      </c>
      <c r="AX121" s="18">
        <v>0</v>
      </c>
    </row>
    <row r="122" spans="1:50" ht="13" x14ac:dyDescent="0.3">
      <c r="A122" s="60" t="s">
        <v>507</v>
      </c>
      <c r="B122" s="20" t="s">
        <v>508</v>
      </c>
      <c r="C122" s="18" t="s">
        <v>509</v>
      </c>
      <c r="D122" s="61">
        <v>1711</v>
      </c>
      <c r="E122" s="62" t="str">
        <f>IF('New for region'!R122,"New","")</f>
        <v/>
      </c>
      <c r="F122" s="63"/>
      <c r="G122" s="63"/>
      <c r="H122" s="63"/>
      <c r="I122" s="63"/>
      <c r="J122" s="63"/>
      <c r="K122" s="63"/>
      <c r="L122" s="63"/>
      <c r="M122" s="63"/>
      <c r="N122" s="64"/>
      <c r="O122" s="63"/>
      <c r="P122" s="63"/>
      <c r="Q122" s="63"/>
      <c r="R122" s="63"/>
      <c r="S122" s="63"/>
      <c r="T122" s="63"/>
      <c r="U122" s="63"/>
      <c r="V122" s="63"/>
      <c r="W122" s="64"/>
      <c r="X122" s="63"/>
      <c r="Y122" s="63"/>
      <c r="Z122" s="63"/>
      <c r="AA122" s="63"/>
      <c r="AB122" s="63"/>
      <c r="AC122" s="63"/>
      <c r="AD122" s="63"/>
      <c r="AE122" s="63"/>
      <c r="AF122" s="64"/>
      <c r="AG122" s="63"/>
      <c r="AH122" s="63"/>
      <c r="AI122" s="63"/>
      <c r="AJ122" s="63"/>
      <c r="AK122" s="63"/>
      <c r="AL122" s="63"/>
      <c r="AM122" s="63"/>
      <c r="AN122" s="63"/>
      <c r="AO122" s="64"/>
      <c r="AP122" s="58">
        <f t="shared" si="10"/>
        <v>0</v>
      </c>
      <c r="AQ122" s="65">
        <f t="shared" si="11"/>
        <v>0</v>
      </c>
      <c r="AR122" s="65">
        <f t="shared" si="12"/>
        <v>0</v>
      </c>
      <c r="AS122" s="65">
        <f t="shared" si="13"/>
        <v>0</v>
      </c>
      <c r="AT122" s="65">
        <f t="shared" si="14"/>
        <v>0</v>
      </c>
      <c r="AU122" s="18">
        <v>21</v>
      </c>
      <c r="AV122" s="18">
        <v>41</v>
      </c>
      <c r="AW122" s="18">
        <v>0</v>
      </c>
      <c r="AX122" s="18">
        <v>0</v>
      </c>
    </row>
    <row r="123" spans="1:50" ht="13" x14ac:dyDescent="0.3">
      <c r="A123" s="60" t="s">
        <v>510</v>
      </c>
      <c r="B123" s="20" t="s">
        <v>511</v>
      </c>
      <c r="C123" s="18" t="s">
        <v>512</v>
      </c>
      <c r="D123" s="61">
        <v>1702</v>
      </c>
      <c r="E123" s="62" t="str">
        <f>IF('New for region'!R123,"New","")</f>
        <v/>
      </c>
      <c r="F123" s="63"/>
      <c r="G123" s="63"/>
      <c r="H123" s="63"/>
      <c r="I123" s="63"/>
      <c r="J123" s="63"/>
      <c r="K123" s="63"/>
      <c r="L123" s="63"/>
      <c r="M123" s="63"/>
      <c r="N123" s="64"/>
      <c r="O123" s="63"/>
      <c r="P123" s="63"/>
      <c r="Q123" s="63"/>
      <c r="R123" s="63"/>
      <c r="S123" s="63"/>
      <c r="T123" s="63"/>
      <c r="U123" s="63"/>
      <c r="V123" s="63"/>
      <c r="W123" s="64"/>
      <c r="X123" s="63"/>
      <c r="Y123" s="63"/>
      <c r="Z123" s="63"/>
      <c r="AA123" s="63"/>
      <c r="AB123" s="63"/>
      <c r="AC123" s="63"/>
      <c r="AD123" s="63"/>
      <c r="AE123" s="63"/>
      <c r="AF123" s="64"/>
      <c r="AG123" s="63"/>
      <c r="AH123" s="63"/>
      <c r="AI123" s="63"/>
      <c r="AJ123" s="63"/>
      <c r="AK123" s="63"/>
      <c r="AL123" s="63"/>
      <c r="AM123" s="63"/>
      <c r="AN123" s="63"/>
      <c r="AO123" s="64"/>
      <c r="AP123" s="58">
        <f t="shared" si="10"/>
        <v>0</v>
      </c>
      <c r="AQ123" s="65">
        <f t="shared" si="11"/>
        <v>0</v>
      </c>
      <c r="AR123" s="65">
        <f t="shared" si="12"/>
        <v>0</v>
      </c>
      <c r="AS123" s="65">
        <f t="shared" si="13"/>
        <v>0</v>
      </c>
      <c r="AT123" s="65">
        <f t="shared" si="14"/>
        <v>0</v>
      </c>
      <c r="AU123" s="18">
        <v>24</v>
      </c>
      <c r="AV123" s="18">
        <v>38</v>
      </c>
      <c r="AW123" s="18">
        <v>0</v>
      </c>
      <c r="AX123" s="18">
        <v>0</v>
      </c>
    </row>
    <row r="124" spans="1:50" ht="13" x14ac:dyDescent="0.3">
      <c r="A124" s="60" t="s">
        <v>513</v>
      </c>
      <c r="B124" s="20" t="s">
        <v>514</v>
      </c>
      <c r="C124" s="18" t="s">
        <v>515</v>
      </c>
      <c r="D124" s="61">
        <v>1712</v>
      </c>
      <c r="E124" s="62" t="str">
        <f>IF('New for region'!R124,"New","")</f>
        <v/>
      </c>
      <c r="F124" s="63"/>
      <c r="G124" s="63"/>
      <c r="H124" s="63"/>
      <c r="I124" s="63"/>
      <c r="J124" s="63"/>
      <c r="K124" s="63"/>
      <c r="L124" s="63"/>
      <c r="M124" s="63"/>
      <c r="N124" s="64"/>
      <c r="O124" s="63"/>
      <c r="P124" s="63"/>
      <c r="Q124" s="63"/>
      <c r="R124" s="63"/>
      <c r="S124" s="63"/>
      <c r="T124" s="63"/>
      <c r="U124" s="63"/>
      <c r="V124" s="63"/>
      <c r="W124" s="64"/>
      <c r="X124" s="63"/>
      <c r="Y124" s="63"/>
      <c r="Z124" s="63"/>
      <c r="AA124" s="63"/>
      <c r="AB124" s="63"/>
      <c r="AC124" s="63"/>
      <c r="AD124" s="63"/>
      <c r="AE124" s="63"/>
      <c r="AF124" s="64"/>
      <c r="AG124" s="63"/>
      <c r="AH124" s="63"/>
      <c r="AI124" s="63"/>
      <c r="AJ124" s="63"/>
      <c r="AK124" s="63"/>
      <c r="AL124" s="63"/>
      <c r="AM124" s="63"/>
      <c r="AN124" s="63"/>
      <c r="AO124" s="64"/>
      <c r="AP124" s="58">
        <f t="shared" si="10"/>
        <v>0</v>
      </c>
      <c r="AQ124" s="65">
        <f t="shared" si="11"/>
        <v>0</v>
      </c>
      <c r="AR124" s="65">
        <f t="shared" si="12"/>
        <v>0</v>
      </c>
      <c r="AS124" s="65">
        <f t="shared" si="13"/>
        <v>0</v>
      </c>
      <c r="AT124" s="65">
        <f t="shared" si="14"/>
        <v>0</v>
      </c>
      <c r="AU124" s="18">
        <v>24</v>
      </c>
      <c r="AV124" s="18">
        <v>37</v>
      </c>
      <c r="AW124" s="18">
        <v>0</v>
      </c>
      <c r="AX124" s="18">
        <v>0</v>
      </c>
    </row>
    <row r="125" spans="1:50" ht="13" x14ac:dyDescent="0.3">
      <c r="A125" s="60" t="s">
        <v>516</v>
      </c>
      <c r="B125" s="20" t="s">
        <v>517</v>
      </c>
      <c r="C125" s="18" t="s">
        <v>518</v>
      </c>
      <c r="D125" s="61">
        <v>1713</v>
      </c>
      <c r="E125" s="62" t="str">
        <f>IF('New for region'!R125,"New","")</f>
        <v/>
      </c>
      <c r="F125" s="63"/>
      <c r="G125" s="63"/>
      <c r="H125" s="63"/>
      <c r="I125" s="63"/>
      <c r="J125" s="63"/>
      <c r="K125" s="63"/>
      <c r="L125" s="63"/>
      <c r="M125" s="63"/>
      <c r="N125" s="64"/>
      <c r="O125" s="63"/>
      <c r="P125" s="63"/>
      <c r="Q125" s="63"/>
      <c r="R125" s="63"/>
      <c r="S125" s="63"/>
      <c r="T125" s="63"/>
      <c r="U125" s="63"/>
      <c r="V125" s="63"/>
      <c r="W125" s="64"/>
      <c r="X125" s="63"/>
      <c r="Y125" s="63"/>
      <c r="Z125" s="63"/>
      <c r="AA125" s="63"/>
      <c r="AB125" s="63"/>
      <c r="AC125" s="63"/>
      <c r="AD125" s="63"/>
      <c r="AE125" s="63"/>
      <c r="AF125" s="64"/>
      <c r="AG125" s="63"/>
      <c r="AH125" s="63"/>
      <c r="AI125" s="63"/>
      <c r="AJ125" s="63"/>
      <c r="AK125" s="63"/>
      <c r="AL125" s="63"/>
      <c r="AM125" s="63"/>
      <c r="AN125" s="63"/>
      <c r="AO125" s="64"/>
      <c r="AP125" s="58">
        <f t="shared" si="10"/>
        <v>0</v>
      </c>
      <c r="AQ125" s="65">
        <f t="shared" si="11"/>
        <v>0</v>
      </c>
      <c r="AR125" s="65">
        <f t="shared" si="12"/>
        <v>0</v>
      </c>
      <c r="AS125" s="65">
        <f t="shared" si="13"/>
        <v>0</v>
      </c>
      <c r="AT125" s="65">
        <f t="shared" si="14"/>
        <v>0</v>
      </c>
      <c r="AU125" s="18">
        <v>23</v>
      </c>
      <c r="AV125" s="18">
        <v>38</v>
      </c>
      <c r="AW125" s="18">
        <v>0</v>
      </c>
      <c r="AX125" s="18">
        <v>0</v>
      </c>
    </row>
    <row r="126" spans="1:50" ht="13" x14ac:dyDescent="0.3">
      <c r="A126" s="60" t="s">
        <v>519</v>
      </c>
      <c r="B126" s="20" t="s">
        <v>520</v>
      </c>
      <c r="C126" s="18" t="s">
        <v>521</v>
      </c>
      <c r="D126" s="61">
        <v>1714</v>
      </c>
      <c r="E126" s="62" t="str">
        <f>IF('New for region'!R126,"New","")</f>
        <v/>
      </c>
      <c r="F126" s="63"/>
      <c r="G126" s="63"/>
      <c r="H126" s="63"/>
      <c r="I126" s="63"/>
      <c r="J126" s="63"/>
      <c r="K126" s="63"/>
      <c r="L126" s="63"/>
      <c r="M126" s="63"/>
      <c r="N126" s="64"/>
      <c r="O126" s="63"/>
      <c r="P126" s="63"/>
      <c r="Q126" s="63"/>
      <c r="R126" s="63"/>
      <c r="S126" s="63"/>
      <c r="T126" s="63"/>
      <c r="U126" s="63"/>
      <c r="V126" s="63"/>
      <c r="W126" s="64"/>
      <c r="X126" s="63"/>
      <c r="Y126" s="63"/>
      <c r="Z126" s="63"/>
      <c r="AA126" s="63"/>
      <c r="AB126" s="63"/>
      <c r="AC126" s="63"/>
      <c r="AD126" s="63"/>
      <c r="AE126" s="63"/>
      <c r="AF126" s="64"/>
      <c r="AG126" s="63"/>
      <c r="AH126" s="63"/>
      <c r="AI126" s="63"/>
      <c r="AJ126" s="63"/>
      <c r="AK126" s="63"/>
      <c r="AL126" s="63"/>
      <c r="AM126" s="63"/>
      <c r="AN126" s="63"/>
      <c r="AO126" s="64"/>
      <c r="AP126" s="58">
        <f t="shared" si="10"/>
        <v>0</v>
      </c>
      <c r="AQ126" s="65">
        <f t="shared" si="11"/>
        <v>0</v>
      </c>
      <c r="AR126" s="65">
        <f t="shared" si="12"/>
        <v>0</v>
      </c>
      <c r="AS126" s="65">
        <f t="shared" si="13"/>
        <v>0</v>
      </c>
      <c r="AT126" s="65">
        <f t="shared" si="14"/>
        <v>0</v>
      </c>
      <c r="AU126" s="18">
        <v>19</v>
      </c>
      <c r="AV126" s="18">
        <v>42</v>
      </c>
      <c r="AW126" s="18">
        <v>0</v>
      </c>
      <c r="AX126" s="18">
        <v>0</v>
      </c>
    </row>
    <row r="127" spans="1:50" ht="13" x14ac:dyDescent="0.3">
      <c r="A127" s="60" t="s">
        <v>522</v>
      </c>
      <c r="B127" s="20" t="s">
        <v>523</v>
      </c>
      <c r="C127" s="18" t="s">
        <v>524</v>
      </c>
      <c r="D127" s="61">
        <v>1689</v>
      </c>
      <c r="E127" s="62" t="str">
        <f>IF('New for region'!R127,"New","")</f>
        <v/>
      </c>
      <c r="F127" s="63"/>
      <c r="G127" s="63"/>
      <c r="H127" s="63"/>
      <c r="I127" s="63"/>
      <c r="J127" s="63"/>
      <c r="K127" s="63"/>
      <c r="L127" s="63"/>
      <c r="M127" s="63"/>
      <c r="N127" s="64"/>
      <c r="O127" s="63"/>
      <c r="P127" s="63"/>
      <c r="Q127" s="63"/>
      <c r="R127" s="63"/>
      <c r="S127" s="63"/>
      <c r="T127" s="63"/>
      <c r="U127" s="63"/>
      <c r="V127" s="63"/>
      <c r="W127" s="64"/>
      <c r="X127" s="63"/>
      <c r="Y127" s="63"/>
      <c r="Z127" s="63"/>
      <c r="AA127" s="63"/>
      <c r="AB127" s="63"/>
      <c r="AC127" s="63"/>
      <c r="AD127" s="63"/>
      <c r="AE127" s="63"/>
      <c r="AF127" s="64"/>
      <c r="AG127" s="63"/>
      <c r="AH127" s="63"/>
      <c r="AI127" s="63"/>
      <c r="AJ127" s="63"/>
      <c r="AK127" s="63"/>
      <c r="AL127" s="63"/>
      <c r="AM127" s="63"/>
      <c r="AN127" s="63"/>
      <c r="AO127" s="64"/>
      <c r="AP127" s="58">
        <f t="shared" si="10"/>
        <v>0</v>
      </c>
      <c r="AQ127" s="65">
        <f t="shared" si="11"/>
        <v>0</v>
      </c>
      <c r="AR127" s="65">
        <f t="shared" si="12"/>
        <v>0</v>
      </c>
      <c r="AS127" s="65">
        <f t="shared" si="13"/>
        <v>0</v>
      </c>
      <c r="AT127" s="65">
        <f t="shared" si="14"/>
        <v>0</v>
      </c>
      <c r="AU127" s="18">
        <v>20</v>
      </c>
      <c r="AV127" s="18">
        <v>41</v>
      </c>
      <c r="AW127" s="18">
        <v>0</v>
      </c>
      <c r="AX127" s="18">
        <v>0</v>
      </c>
    </row>
    <row r="128" spans="1:50" ht="13" x14ac:dyDescent="0.3">
      <c r="A128" s="60" t="s">
        <v>525</v>
      </c>
      <c r="B128" s="20" t="s">
        <v>526</v>
      </c>
      <c r="C128" s="18" t="s">
        <v>527</v>
      </c>
      <c r="D128" s="61">
        <v>1690</v>
      </c>
      <c r="E128" s="62" t="str">
        <f>IF('New for region'!R128,"New","")</f>
        <v/>
      </c>
      <c r="F128" s="63"/>
      <c r="G128" s="63"/>
      <c r="H128" s="63"/>
      <c r="I128" s="63"/>
      <c r="J128" s="63"/>
      <c r="K128" s="63"/>
      <c r="L128" s="63"/>
      <c r="M128" s="63"/>
      <c r="N128" s="64"/>
      <c r="O128" s="63"/>
      <c r="P128" s="63"/>
      <c r="Q128" s="63"/>
      <c r="R128" s="63"/>
      <c r="S128" s="63"/>
      <c r="T128" s="63"/>
      <c r="U128" s="63"/>
      <c r="V128" s="63"/>
      <c r="W128" s="64"/>
      <c r="X128" s="63"/>
      <c r="Y128" s="63"/>
      <c r="Z128" s="63"/>
      <c r="AA128" s="63"/>
      <c r="AB128" s="63"/>
      <c r="AC128" s="63"/>
      <c r="AD128" s="63"/>
      <c r="AE128" s="63"/>
      <c r="AF128" s="64"/>
      <c r="AG128" s="63"/>
      <c r="AH128" s="63"/>
      <c r="AI128" s="63"/>
      <c r="AJ128" s="63"/>
      <c r="AK128" s="63"/>
      <c r="AL128" s="63"/>
      <c r="AM128" s="63"/>
      <c r="AN128" s="63"/>
      <c r="AO128" s="64"/>
      <c r="AP128" s="58">
        <f t="shared" si="10"/>
        <v>0</v>
      </c>
      <c r="AQ128" s="65">
        <f t="shared" si="11"/>
        <v>0</v>
      </c>
      <c r="AR128" s="65">
        <f t="shared" si="12"/>
        <v>0</v>
      </c>
      <c r="AS128" s="65">
        <f t="shared" si="13"/>
        <v>0</v>
      </c>
      <c r="AT128" s="65">
        <f t="shared" si="14"/>
        <v>0</v>
      </c>
      <c r="AU128" s="18">
        <v>21</v>
      </c>
      <c r="AV128" s="18">
        <v>41</v>
      </c>
      <c r="AW128" s="18">
        <v>0</v>
      </c>
      <c r="AX128" s="18">
        <v>0</v>
      </c>
    </row>
    <row r="129" spans="1:51" ht="13" x14ac:dyDescent="0.3">
      <c r="A129" s="60" t="s">
        <v>528</v>
      </c>
      <c r="B129" s="20" t="s">
        <v>529</v>
      </c>
      <c r="C129" s="18" t="s">
        <v>530</v>
      </c>
      <c r="D129" s="61">
        <v>1682</v>
      </c>
      <c r="E129" s="62" t="str">
        <f>IF('New for region'!R129,"New","")</f>
        <v/>
      </c>
      <c r="F129" s="63"/>
      <c r="G129" s="63"/>
      <c r="H129" s="63"/>
      <c r="I129" s="63"/>
      <c r="J129" s="63"/>
      <c r="K129" s="63"/>
      <c r="L129" s="63"/>
      <c r="M129" s="63"/>
      <c r="N129" s="64"/>
      <c r="O129" s="63"/>
      <c r="P129" s="63"/>
      <c r="Q129" s="63"/>
      <c r="R129" s="63"/>
      <c r="S129" s="63"/>
      <c r="T129" s="63"/>
      <c r="U129" s="63"/>
      <c r="V129" s="63"/>
      <c r="W129" s="64"/>
      <c r="X129" s="63"/>
      <c r="Y129" s="63"/>
      <c r="Z129" s="63"/>
      <c r="AA129" s="63"/>
      <c r="AB129" s="63"/>
      <c r="AC129" s="63"/>
      <c r="AD129" s="63"/>
      <c r="AE129" s="63"/>
      <c r="AF129" s="64"/>
      <c r="AG129" s="63"/>
      <c r="AH129" s="63"/>
      <c r="AI129" s="63"/>
      <c r="AJ129" s="63"/>
      <c r="AK129" s="63"/>
      <c r="AL129" s="63"/>
      <c r="AM129" s="63"/>
      <c r="AN129" s="63"/>
      <c r="AO129" s="64"/>
      <c r="AP129" s="58">
        <f t="shared" si="10"/>
        <v>0</v>
      </c>
      <c r="AQ129" s="65">
        <f t="shared" si="11"/>
        <v>0</v>
      </c>
      <c r="AR129" s="65">
        <f t="shared" si="12"/>
        <v>0</v>
      </c>
      <c r="AS129" s="65">
        <f t="shared" si="13"/>
        <v>0</v>
      </c>
      <c r="AT129" s="65">
        <f t="shared" si="14"/>
        <v>0</v>
      </c>
      <c r="AU129" s="18">
        <v>19</v>
      </c>
      <c r="AV129" s="18">
        <v>44</v>
      </c>
      <c r="AW129" s="18">
        <v>0</v>
      </c>
      <c r="AX129" s="18">
        <v>0</v>
      </c>
    </row>
    <row r="130" spans="1:51" ht="13" x14ac:dyDescent="0.3">
      <c r="A130" s="60" t="s">
        <v>531</v>
      </c>
      <c r="B130" s="20" t="s">
        <v>532</v>
      </c>
      <c r="C130" s="18" t="s">
        <v>533</v>
      </c>
      <c r="D130" s="61">
        <v>1680</v>
      </c>
      <c r="E130" s="62" t="str">
        <f>IF('New for region'!R130,"New","")</f>
        <v/>
      </c>
      <c r="F130" s="63"/>
      <c r="G130" s="63"/>
      <c r="H130" s="63"/>
      <c r="I130" s="63"/>
      <c r="J130" s="63"/>
      <c r="K130" s="63"/>
      <c r="L130" s="63"/>
      <c r="M130" s="63"/>
      <c r="N130" s="64"/>
      <c r="O130" s="63"/>
      <c r="P130" s="63"/>
      <c r="Q130" s="63"/>
      <c r="R130" s="63"/>
      <c r="S130" s="63"/>
      <c r="T130" s="63"/>
      <c r="U130" s="63"/>
      <c r="V130" s="63"/>
      <c r="W130" s="64"/>
      <c r="X130" s="63"/>
      <c r="Y130" s="63"/>
      <c r="Z130" s="63"/>
      <c r="AA130" s="63"/>
      <c r="AB130" s="63"/>
      <c r="AC130" s="63"/>
      <c r="AD130" s="63"/>
      <c r="AE130" s="63"/>
      <c r="AF130" s="64"/>
      <c r="AG130" s="63"/>
      <c r="AH130" s="63"/>
      <c r="AI130" s="63"/>
      <c r="AJ130" s="63"/>
      <c r="AK130" s="63"/>
      <c r="AL130" s="63"/>
      <c r="AM130" s="63"/>
      <c r="AN130" s="63"/>
      <c r="AO130" s="64"/>
      <c r="AP130" s="58">
        <f t="shared" si="10"/>
        <v>0</v>
      </c>
      <c r="AQ130" s="65">
        <f t="shared" si="11"/>
        <v>0</v>
      </c>
      <c r="AR130" s="65">
        <f t="shared" si="12"/>
        <v>0</v>
      </c>
      <c r="AS130" s="65">
        <f t="shared" si="13"/>
        <v>0</v>
      </c>
      <c r="AT130" s="65">
        <f t="shared" si="14"/>
        <v>0</v>
      </c>
      <c r="AU130" s="18">
        <v>16</v>
      </c>
      <c r="AV130" s="18">
        <v>39</v>
      </c>
      <c r="AW130" s="18">
        <v>0</v>
      </c>
      <c r="AX130" s="18">
        <v>0</v>
      </c>
    </row>
    <row r="131" spans="1:51" s="66" customFormat="1" ht="13" x14ac:dyDescent="0.3">
      <c r="A131" s="60" t="s">
        <v>534</v>
      </c>
      <c r="B131" s="20" t="s">
        <v>535</v>
      </c>
      <c r="C131" s="18" t="s">
        <v>536</v>
      </c>
      <c r="D131" s="61">
        <v>1716</v>
      </c>
      <c r="E131" s="62" t="str">
        <f>IF('New for region'!R131,"New","")</f>
        <v/>
      </c>
      <c r="F131" s="63"/>
      <c r="G131" s="63"/>
      <c r="H131" s="63"/>
      <c r="I131" s="63"/>
      <c r="J131" s="63"/>
      <c r="K131" s="63"/>
      <c r="L131" s="63"/>
      <c r="M131" s="63"/>
      <c r="N131" s="64"/>
      <c r="O131" s="63"/>
      <c r="P131" s="63"/>
      <c r="Q131" s="63"/>
      <c r="R131" s="63"/>
      <c r="S131" s="63"/>
      <c r="T131" s="63"/>
      <c r="U131" s="63"/>
      <c r="V131" s="63"/>
      <c r="W131" s="64"/>
      <c r="X131" s="63"/>
      <c r="Y131" s="63"/>
      <c r="Z131" s="63"/>
      <c r="AA131" s="63"/>
      <c r="AB131" s="63"/>
      <c r="AC131" s="63"/>
      <c r="AD131" s="63"/>
      <c r="AE131" s="63"/>
      <c r="AF131" s="64"/>
      <c r="AG131" s="63"/>
      <c r="AH131" s="63"/>
      <c r="AI131" s="63"/>
      <c r="AJ131" s="63"/>
      <c r="AK131" s="63"/>
      <c r="AL131" s="63"/>
      <c r="AM131" s="63"/>
      <c r="AN131" s="63"/>
      <c r="AO131" s="64"/>
      <c r="AP131" s="58">
        <f t="shared" si="10"/>
        <v>0</v>
      </c>
      <c r="AQ131" s="65">
        <f t="shared" si="11"/>
        <v>0</v>
      </c>
      <c r="AR131" s="65">
        <f t="shared" si="12"/>
        <v>0</v>
      </c>
      <c r="AS131" s="65">
        <f t="shared" si="13"/>
        <v>0</v>
      </c>
      <c r="AT131" s="65">
        <f t="shared" si="14"/>
        <v>0</v>
      </c>
      <c r="AU131" s="18">
        <v>28</v>
      </c>
      <c r="AV131" s="18">
        <v>48</v>
      </c>
      <c r="AW131" s="18">
        <v>0</v>
      </c>
      <c r="AX131" s="18">
        <v>0</v>
      </c>
      <c r="AY131" s="18"/>
    </row>
    <row r="132" spans="1:51" s="66" customFormat="1" ht="13" x14ac:dyDescent="0.3">
      <c r="A132" s="60" t="s">
        <v>537</v>
      </c>
      <c r="B132" s="20" t="s">
        <v>538</v>
      </c>
      <c r="C132" s="18" t="s">
        <v>539</v>
      </c>
      <c r="D132" s="61">
        <v>1732</v>
      </c>
      <c r="E132" s="62" t="str">
        <f>IF('New for region'!R132,"New","")</f>
        <v/>
      </c>
      <c r="F132" s="63"/>
      <c r="G132" s="63"/>
      <c r="H132" s="63"/>
      <c r="I132" s="63"/>
      <c r="J132" s="63"/>
      <c r="K132" s="63"/>
      <c r="L132" s="63"/>
      <c r="M132" s="63"/>
      <c r="N132" s="64"/>
      <c r="O132" s="63"/>
      <c r="P132" s="63"/>
      <c r="Q132" s="63"/>
      <c r="R132" s="63"/>
      <c r="S132" s="63"/>
      <c r="T132" s="63"/>
      <c r="U132" s="63"/>
      <c r="V132" s="63"/>
      <c r="W132" s="64"/>
      <c r="X132" s="63"/>
      <c r="Y132" s="63"/>
      <c r="Z132" s="63"/>
      <c r="AA132" s="63"/>
      <c r="AB132" s="63"/>
      <c r="AC132" s="63"/>
      <c r="AD132" s="63"/>
      <c r="AE132" s="63"/>
      <c r="AF132" s="64"/>
      <c r="AG132" s="63"/>
      <c r="AH132" s="63"/>
      <c r="AI132" s="63"/>
      <c r="AJ132" s="63"/>
      <c r="AK132" s="63"/>
      <c r="AL132" s="63"/>
      <c r="AM132" s="63"/>
      <c r="AN132" s="63"/>
      <c r="AO132" s="64"/>
      <c r="AP132" s="58">
        <f t="shared" si="10"/>
        <v>0</v>
      </c>
      <c r="AQ132" s="65">
        <f t="shared" si="11"/>
        <v>0</v>
      </c>
      <c r="AR132" s="65">
        <f t="shared" si="12"/>
        <v>0</v>
      </c>
      <c r="AS132" s="65">
        <f t="shared" si="13"/>
        <v>0</v>
      </c>
      <c r="AT132" s="65">
        <f t="shared" si="14"/>
        <v>0</v>
      </c>
      <c r="AU132" s="18">
        <v>25</v>
      </c>
      <c r="AV132" s="18">
        <v>39</v>
      </c>
      <c r="AW132" s="18">
        <v>0</v>
      </c>
      <c r="AX132" s="18">
        <v>0</v>
      </c>
      <c r="AY132" s="18"/>
    </row>
    <row r="133" spans="1:51" s="66" customFormat="1" ht="13" x14ac:dyDescent="0.3">
      <c r="A133" s="60" t="s">
        <v>540</v>
      </c>
      <c r="B133" s="20" t="s">
        <v>541</v>
      </c>
      <c r="C133" s="18" t="s">
        <v>542</v>
      </c>
      <c r="D133" s="61">
        <v>1719</v>
      </c>
      <c r="E133" s="62" t="str">
        <f>IF('New for region'!R133,"New","")</f>
        <v/>
      </c>
      <c r="F133" s="63"/>
      <c r="G133" s="63"/>
      <c r="H133" s="63"/>
      <c r="I133" s="63"/>
      <c r="J133" s="63"/>
      <c r="K133" s="63"/>
      <c r="L133" s="63"/>
      <c r="M133" s="63"/>
      <c r="N133" s="64"/>
      <c r="O133" s="63"/>
      <c r="P133" s="63"/>
      <c r="Q133" s="63"/>
      <c r="R133" s="63"/>
      <c r="S133" s="63"/>
      <c r="T133" s="63"/>
      <c r="U133" s="63"/>
      <c r="V133" s="63"/>
      <c r="W133" s="64"/>
      <c r="X133" s="63"/>
      <c r="Y133" s="63"/>
      <c r="Z133" s="63"/>
      <c r="AA133" s="63"/>
      <c r="AB133" s="63"/>
      <c r="AC133" s="63"/>
      <c r="AD133" s="63"/>
      <c r="AE133" s="63"/>
      <c r="AF133" s="64"/>
      <c r="AG133" s="63"/>
      <c r="AH133" s="63"/>
      <c r="AI133" s="63"/>
      <c r="AJ133" s="63"/>
      <c r="AK133" s="63"/>
      <c r="AL133" s="63"/>
      <c r="AM133" s="63"/>
      <c r="AN133" s="63"/>
      <c r="AO133" s="64"/>
      <c r="AP133" s="58">
        <f t="shared" si="10"/>
        <v>0</v>
      </c>
      <c r="AQ133" s="65">
        <f t="shared" si="11"/>
        <v>0</v>
      </c>
      <c r="AR133" s="65">
        <f t="shared" si="12"/>
        <v>0</v>
      </c>
      <c r="AS133" s="65">
        <f t="shared" si="13"/>
        <v>0</v>
      </c>
      <c r="AT133" s="65">
        <f t="shared" si="14"/>
        <v>0</v>
      </c>
      <c r="AU133" s="18">
        <v>21</v>
      </c>
      <c r="AV133" s="18">
        <v>38</v>
      </c>
      <c r="AW133" s="18">
        <v>0</v>
      </c>
      <c r="AX133" s="18">
        <v>0</v>
      </c>
      <c r="AY133" s="18"/>
    </row>
    <row r="134" spans="1:51" ht="13" x14ac:dyDescent="0.3">
      <c r="A134" s="60" t="s">
        <v>543</v>
      </c>
      <c r="B134" s="20" t="s">
        <v>544</v>
      </c>
      <c r="C134" s="18" t="s">
        <v>545</v>
      </c>
      <c r="D134" s="61">
        <v>1728</v>
      </c>
      <c r="E134" s="62" t="str">
        <f>IF('New for region'!R134,"New","")</f>
        <v/>
      </c>
      <c r="F134" s="63"/>
      <c r="G134" s="63"/>
      <c r="H134" s="63"/>
      <c r="I134" s="63"/>
      <c r="J134" s="63"/>
      <c r="K134" s="63"/>
      <c r="L134" s="63"/>
      <c r="M134" s="63"/>
      <c r="N134" s="64"/>
      <c r="O134" s="63"/>
      <c r="P134" s="63"/>
      <c r="Q134" s="63"/>
      <c r="R134" s="63"/>
      <c r="S134" s="63"/>
      <c r="T134" s="63"/>
      <c r="U134" s="63"/>
      <c r="V134" s="63"/>
      <c r="W134" s="64"/>
      <c r="X134" s="63"/>
      <c r="Y134" s="63"/>
      <c r="Z134" s="63"/>
      <c r="AA134" s="63"/>
      <c r="AB134" s="63"/>
      <c r="AC134" s="63"/>
      <c r="AD134" s="63"/>
      <c r="AE134" s="63"/>
      <c r="AF134" s="64"/>
      <c r="AG134" s="63"/>
      <c r="AH134" s="63"/>
      <c r="AI134" s="63"/>
      <c r="AJ134" s="63"/>
      <c r="AK134" s="63"/>
      <c r="AL134" s="63"/>
      <c r="AM134" s="63"/>
      <c r="AN134" s="63"/>
      <c r="AO134" s="64"/>
      <c r="AP134" s="58">
        <f t="shared" si="10"/>
        <v>0</v>
      </c>
      <c r="AQ134" s="65">
        <f t="shared" si="11"/>
        <v>0</v>
      </c>
      <c r="AR134" s="65">
        <f t="shared" si="12"/>
        <v>0</v>
      </c>
      <c r="AS134" s="65">
        <f t="shared" si="13"/>
        <v>0</v>
      </c>
      <c r="AT134" s="65">
        <f t="shared" si="14"/>
        <v>0</v>
      </c>
      <c r="AU134" s="18">
        <v>16</v>
      </c>
      <c r="AV134" s="18">
        <v>44</v>
      </c>
      <c r="AW134" s="18">
        <v>0</v>
      </c>
      <c r="AX134" s="18">
        <v>0</v>
      </c>
    </row>
    <row r="135" spans="1:51" ht="13" x14ac:dyDescent="0.3">
      <c r="A135" s="60" t="s">
        <v>546</v>
      </c>
      <c r="B135" s="20" t="s">
        <v>547</v>
      </c>
      <c r="C135" s="18" t="s">
        <v>548</v>
      </c>
      <c r="D135" s="61">
        <v>1724</v>
      </c>
      <c r="E135" s="62" t="str">
        <f>IF('New for region'!R135,"New","")</f>
        <v/>
      </c>
      <c r="F135" s="63"/>
      <c r="G135" s="63"/>
      <c r="H135" s="63"/>
      <c r="I135" s="63"/>
      <c r="J135" s="63"/>
      <c r="K135" s="63"/>
      <c r="L135" s="63"/>
      <c r="M135" s="63"/>
      <c r="N135" s="64"/>
      <c r="O135" s="63"/>
      <c r="P135" s="63"/>
      <c r="Q135" s="63"/>
      <c r="R135" s="63"/>
      <c r="S135" s="63"/>
      <c r="T135" s="63"/>
      <c r="U135" s="63"/>
      <c r="V135" s="63"/>
      <c r="W135" s="64"/>
      <c r="X135" s="63"/>
      <c r="Y135" s="63"/>
      <c r="Z135" s="63"/>
      <c r="AA135" s="63"/>
      <c r="AB135" s="63"/>
      <c r="AC135" s="63"/>
      <c r="AD135" s="63"/>
      <c r="AE135" s="63"/>
      <c r="AF135" s="64"/>
      <c r="AG135" s="63"/>
      <c r="AH135" s="63"/>
      <c r="AI135" s="63"/>
      <c r="AJ135" s="63"/>
      <c r="AK135" s="63"/>
      <c r="AL135" s="63"/>
      <c r="AM135" s="63"/>
      <c r="AN135" s="63"/>
      <c r="AO135" s="64"/>
      <c r="AP135" s="58">
        <f t="shared" si="10"/>
        <v>0</v>
      </c>
      <c r="AQ135" s="65">
        <f t="shared" si="11"/>
        <v>0</v>
      </c>
      <c r="AR135" s="65">
        <f t="shared" si="12"/>
        <v>0</v>
      </c>
      <c r="AS135" s="65">
        <f t="shared" si="13"/>
        <v>0</v>
      </c>
      <c r="AT135" s="65">
        <f t="shared" si="14"/>
        <v>0</v>
      </c>
      <c r="AU135" s="18">
        <v>15</v>
      </c>
      <c r="AV135" s="18">
        <v>37</v>
      </c>
      <c r="AW135" s="18">
        <v>0</v>
      </c>
      <c r="AX135" s="18">
        <v>0</v>
      </c>
    </row>
    <row r="136" spans="1:51" ht="13" x14ac:dyDescent="0.3">
      <c r="A136" s="60" t="s">
        <v>549</v>
      </c>
      <c r="B136" s="20" t="s">
        <v>550</v>
      </c>
      <c r="C136" s="18" t="s">
        <v>551</v>
      </c>
      <c r="D136" s="61">
        <v>1725</v>
      </c>
      <c r="E136" s="62" t="str">
        <f>IF('New for region'!R136,"New","")</f>
        <v/>
      </c>
      <c r="F136" s="63"/>
      <c r="G136" s="63"/>
      <c r="H136" s="63"/>
      <c r="I136" s="63"/>
      <c r="J136" s="63"/>
      <c r="K136" s="63"/>
      <c r="L136" s="63"/>
      <c r="M136" s="63"/>
      <c r="N136" s="64"/>
      <c r="O136" s="63"/>
      <c r="P136" s="63"/>
      <c r="Q136" s="63"/>
      <c r="R136" s="63"/>
      <c r="S136" s="63"/>
      <c r="T136" s="63"/>
      <c r="U136" s="63"/>
      <c r="V136" s="63"/>
      <c r="W136" s="64"/>
      <c r="X136" s="63"/>
      <c r="Y136" s="63"/>
      <c r="Z136" s="63"/>
      <c r="AA136" s="63"/>
      <c r="AB136" s="63"/>
      <c r="AC136" s="63"/>
      <c r="AD136" s="63"/>
      <c r="AE136" s="63"/>
      <c r="AF136" s="64"/>
      <c r="AG136" s="63"/>
      <c r="AH136" s="63"/>
      <c r="AI136" s="63"/>
      <c r="AJ136" s="63"/>
      <c r="AK136" s="63"/>
      <c r="AL136" s="63"/>
      <c r="AM136" s="63"/>
      <c r="AN136" s="63"/>
      <c r="AO136" s="64"/>
      <c r="AP136" s="58">
        <f t="shared" si="10"/>
        <v>0</v>
      </c>
      <c r="AQ136" s="65">
        <f t="shared" si="11"/>
        <v>0</v>
      </c>
      <c r="AR136" s="65">
        <f t="shared" si="12"/>
        <v>0</v>
      </c>
      <c r="AS136" s="65">
        <f t="shared" si="13"/>
        <v>0</v>
      </c>
      <c r="AT136" s="65">
        <f t="shared" si="14"/>
        <v>0</v>
      </c>
      <c r="AU136" s="18">
        <v>16</v>
      </c>
      <c r="AV136" s="18">
        <v>38</v>
      </c>
      <c r="AW136" s="18">
        <v>0</v>
      </c>
      <c r="AX136" s="18">
        <v>0</v>
      </c>
    </row>
    <row r="137" spans="1:51" ht="13" x14ac:dyDescent="0.3">
      <c r="A137" s="60" t="s">
        <v>552</v>
      </c>
      <c r="B137" s="20" t="s">
        <v>553</v>
      </c>
      <c r="C137" s="18" t="s">
        <v>554</v>
      </c>
      <c r="D137" s="61">
        <v>1722</v>
      </c>
      <c r="E137" s="62" t="str">
        <f>IF('New for region'!R137,"New","")</f>
        <v/>
      </c>
      <c r="F137" s="63"/>
      <c r="G137" s="63"/>
      <c r="H137" s="63"/>
      <c r="I137" s="63"/>
      <c r="J137" s="63"/>
      <c r="K137" s="63"/>
      <c r="L137" s="63"/>
      <c r="M137" s="63"/>
      <c r="N137" s="64"/>
      <c r="O137" s="63"/>
      <c r="P137" s="63"/>
      <c r="Q137" s="63"/>
      <c r="R137" s="63"/>
      <c r="S137" s="63"/>
      <c r="T137" s="63"/>
      <c r="U137" s="63"/>
      <c r="V137" s="63"/>
      <c r="W137" s="64"/>
      <c r="X137" s="63"/>
      <c r="Y137" s="63"/>
      <c r="Z137" s="63"/>
      <c r="AA137" s="63"/>
      <c r="AB137" s="63"/>
      <c r="AC137" s="63"/>
      <c r="AD137" s="63"/>
      <c r="AE137" s="63"/>
      <c r="AF137" s="64"/>
      <c r="AG137" s="63"/>
      <c r="AH137" s="63"/>
      <c r="AI137" s="63"/>
      <c r="AJ137" s="63"/>
      <c r="AK137" s="63"/>
      <c r="AL137" s="63"/>
      <c r="AM137" s="63"/>
      <c r="AN137" s="63"/>
      <c r="AO137" s="64"/>
      <c r="AP137" s="58">
        <f t="shared" si="10"/>
        <v>0</v>
      </c>
      <c r="AQ137" s="65">
        <f t="shared" si="11"/>
        <v>0</v>
      </c>
      <c r="AR137" s="65">
        <f t="shared" si="12"/>
        <v>0</v>
      </c>
      <c r="AS137" s="65">
        <f t="shared" si="13"/>
        <v>0</v>
      </c>
      <c r="AT137" s="65">
        <f t="shared" si="14"/>
        <v>0</v>
      </c>
      <c r="AU137" s="18">
        <v>16</v>
      </c>
      <c r="AV137" s="18">
        <v>39</v>
      </c>
      <c r="AW137" s="18">
        <v>0</v>
      </c>
      <c r="AX137" s="18">
        <v>0</v>
      </c>
    </row>
    <row r="138" spans="1:51" ht="13" x14ac:dyDescent="0.3">
      <c r="A138" s="60" t="s">
        <v>555</v>
      </c>
      <c r="B138" s="20" t="s">
        <v>556</v>
      </c>
      <c r="C138" s="18" t="s">
        <v>557</v>
      </c>
      <c r="D138" s="61">
        <v>1727</v>
      </c>
      <c r="E138" s="62" t="str">
        <f>IF('New for region'!R138,"New","")</f>
        <v/>
      </c>
      <c r="F138" s="63"/>
      <c r="G138" s="63"/>
      <c r="H138" s="63"/>
      <c r="I138" s="63"/>
      <c r="J138" s="63"/>
      <c r="K138" s="63"/>
      <c r="L138" s="63"/>
      <c r="M138" s="63"/>
      <c r="N138" s="64"/>
      <c r="O138" s="63"/>
      <c r="P138" s="63"/>
      <c r="Q138" s="63"/>
      <c r="R138" s="63"/>
      <c r="S138" s="63"/>
      <c r="T138" s="63"/>
      <c r="U138" s="63"/>
      <c r="V138" s="63"/>
      <c r="W138" s="64"/>
      <c r="X138" s="63"/>
      <c r="Y138" s="63"/>
      <c r="Z138" s="63"/>
      <c r="AA138" s="63"/>
      <c r="AB138" s="63"/>
      <c r="AC138" s="63"/>
      <c r="AD138" s="63"/>
      <c r="AE138" s="63"/>
      <c r="AF138" s="64"/>
      <c r="AG138" s="63"/>
      <c r="AH138" s="63"/>
      <c r="AI138" s="63"/>
      <c r="AJ138" s="63"/>
      <c r="AK138" s="63"/>
      <c r="AL138" s="63"/>
      <c r="AM138" s="63"/>
      <c r="AN138" s="63"/>
      <c r="AO138" s="64"/>
      <c r="AP138" s="58">
        <f t="shared" ref="AP138:AP201" si="15">SUM(F138:AO138)</f>
        <v>0</v>
      </c>
      <c r="AQ138" s="65">
        <f t="shared" ref="AQ138:AQ201" si="16">SUM(F138:N138)</f>
        <v>0</v>
      </c>
      <c r="AR138" s="65">
        <f t="shared" ref="AR138:AR201" si="17">SUM(O138:W138)</f>
        <v>0</v>
      </c>
      <c r="AS138" s="65">
        <f t="shared" ref="AS138:AS201" si="18">SUM(X138:AF138)</f>
        <v>0</v>
      </c>
      <c r="AT138" s="65">
        <f t="shared" ref="AT138:AT201" si="19">SUM(AG138:AO138)</f>
        <v>0</v>
      </c>
      <c r="AU138" s="18">
        <v>19</v>
      </c>
      <c r="AV138" s="18">
        <v>34</v>
      </c>
      <c r="AW138" s="18">
        <v>0</v>
      </c>
      <c r="AX138" s="18">
        <v>0</v>
      </c>
    </row>
    <row r="139" spans="1:51" ht="13" x14ac:dyDescent="0.3">
      <c r="A139" s="60" t="s">
        <v>558</v>
      </c>
      <c r="B139" s="20" t="s">
        <v>559</v>
      </c>
      <c r="C139" s="18" t="s">
        <v>560</v>
      </c>
      <c r="D139" s="61">
        <v>1742</v>
      </c>
      <c r="E139" s="62" t="str">
        <f>IF('New for region'!R139,"New","")</f>
        <v/>
      </c>
      <c r="F139" s="63"/>
      <c r="G139" s="63"/>
      <c r="H139" s="63"/>
      <c r="I139" s="63"/>
      <c r="J139" s="63"/>
      <c r="K139" s="63"/>
      <c r="L139" s="63"/>
      <c r="M139" s="63"/>
      <c r="N139" s="64"/>
      <c r="O139" s="63"/>
      <c r="P139" s="63"/>
      <c r="Q139" s="63"/>
      <c r="R139" s="63"/>
      <c r="S139" s="63"/>
      <c r="T139" s="63"/>
      <c r="U139" s="63"/>
      <c r="V139" s="63"/>
      <c r="W139" s="64"/>
      <c r="X139" s="63"/>
      <c r="Y139" s="63"/>
      <c r="Z139" s="63"/>
      <c r="AA139" s="63"/>
      <c r="AB139" s="63"/>
      <c r="AC139" s="63"/>
      <c r="AD139" s="63"/>
      <c r="AE139" s="63"/>
      <c r="AF139" s="64"/>
      <c r="AG139" s="63"/>
      <c r="AH139" s="63"/>
      <c r="AI139" s="63"/>
      <c r="AJ139" s="63"/>
      <c r="AK139" s="63"/>
      <c r="AL139" s="63"/>
      <c r="AM139" s="63"/>
      <c r="AN139" s="63"/>
      <c r="AO139" s="64"/>
      <c r="AP139" s="58">
        <f t="shared" si="15"/>
        <v>0</v>
      </c>
      <c r="AQ139" s="65">
        <f t="shared" si="16"/>
        <v>0</v>
      </c>
      <c r="AR139" s="65">
        <f t="shared" si="17"/>
        <v>0</v>
      </c>
      <c r="AS139" s="65">
        <f t="shared" si="18"/>
        <v>0</v>
      </c>
      <c r="AT139" s="65">
        <f t="shared" si="19"/>
        <v>0</v>
      </c>
      <c r="AU139" s="18">
        <v>22</v>
      </c>
      <c r="AV139" s="18">
        <v>39</v>
      </c>
      <c r="AW139" s="18">
        <v>0</v>
      </c>
      <c r="AX139" s="18">
        <v>0</v>
      </c>
    </row>
    <row r="140" spans="1:51" ht="13" x14ac:dyDescent="0.3">
      <c r="A140" s="60" t="s">
        <v>561</v>
      </c>
      <c r="B140" s="20" t="s">
        <v>562</v>
      </c>
      <c r="C140" s="18" t="s">
        <v>563</v>
      </c>
      <c r="D140" s="61">
        <v>1738</v>
      </c>
      <c r="E140" s="62" t="str">
        <f>IF('New for region'!R140,"New","")</f>
        <v/>
      </c>
      <c r="F140" s="63"/>
      <c r="G140" s="63"/>
      <c r="H140" s="63"/>
      <c r="I140" s="63"/>
      <c r="J140" s="63"/>
      <c r="K140" s="63"/>
      <c r="L140" s="63"/>
      <c r="M140" s="63"/>
      <c r="N140" s="64"/>
      <c r="O140" s="63"/>
      <c r="P140" s="63"/>
      <c r="Q140" s="63"/>
      <c r="R140" s="63"/>
      <c r="S140" s="63"/>
      <c r="T140" s="63"/>
      <c r="U140" s="63"/>
      <c r="V140" s="63"/>
      <c r="W140" s="64"/>
      <c r="X140" s="63"/>
      <c r="Y140" s="63"/>
      <c r="Z140" s="63"/>
      <c r="AA140" s="63"/>
      <c r="AB140" s="63"/>
      <c r="AC140" s="63"/>
      <c r="AD140" s="63"/>
      <c r="AE140" s="63"/>
      <c r="AF140" s="64"/>
      <c r="AG140" s="63"/>
      <c r="AH140" s="63"/>
      <c r="AI140" s="63"/>
      <c r="AJ140" s="63"/>
      <c r="AK140" s="63"/>
      <c r="AL140" s="63"/>
      <c r="AM140" s="63"/>
      <c r="AN140" s="63"/>
      <c r="AO140" s="64"/>
      <c r="AP140" s="58">
        <f t="shared" si="15"/>
        <v>0</v>
      </c>
      <c r="AQ140" s="65">
        <f t="shared" si="16"/>
        <v>0</v>
      </c>
      <c r="AR140" s="65">
        <f t="shared" si="17"/>
        <v>0</v>
      </c>
      <c r="AS140" s="65">
        <f t="shared" si="18"/>
        <v>0</v>
      </c>
      <c r="AT140" s="65">
        <f t="shared" si="19"/>
        <v>0</v>
      </c>
      <c r="AU140" s="18">
        <v>17</v>
      </c>
      <c r="AV140" s="18">
        <v>40</v>
      </c>
      <c r="AW140" s="18">
        <v>0</v>
      </c>
      <c r="AX140" s="18">
        <v>0</v>
      </c>
    </row>
    <row r="141" spans="1:51" ht="13" x14ac:dyDescent="0.3">
      <c r="A141" s="60" t="s">
        <v>564</v>
      </c>
      <c r="B141" s="20" t="s">
        <v>565</v>
      </c>
      <c r="C141" s="18" t="s">
        <v>566</v>
      </c>
      <c r="D141" s="61">
        <v>1740</v>
      </c>
      <c r="E141" s="62" t="str">
        <f>IF('New for region'!R141,"New","")</f>
        <v/>
      </c>
      <c r="F141" s="63"/>
      <c r="G141" s="63"/>
      <c r="H141" s="63"/>
      <c r="I141" s="63"/>
      <c r="J141" s="63"/>
      <c r="K141" s="63"/>
      <c r="L141" s="63"/>
      <c r="M141" s="63"/>
      <c r="N141" s="64"/>
      <c r="O141" s="63"/>
      <c r="P141" s="63"/>
      <c r="Q141" s="63"/>
      <c r="R141" s="63"/>
      <c r="S141" s="63"/>
      <c r="T141" s="63"/>
      <c r="U141" s="63"/>
      <c r="V141" s="63"/>
      <c r="W141" s="64"/>
      <c r="X141" s="63"/>
      <c r="Y141" s="63"/>
      <c r="Z141" s="63"/>
      <c r="AA141" s="63"/>
      <c r="AB141" s="63"/>
      <c r="AC141" s="63"/>
      <c r="AD141" s="63"/>
      <c r="AE141" s="63"/>
      <c r="AF141" s="64"/>
      <c r="AG141" s="63"/>
      <c r="AH141" s="63"/>
      <c r="AI141" s="63"/>
      <c r="AJ141" s="63"/>
      <c r="AK141" s="63"/>
      <c r="AL141" s="63"/>
      <c r="AM141" s="63"/>
      <c r="AN141" s="63"/>
      <c r="AO141" s="64"/>
      <c r="AP141" s="58">
        <f t="shared" si="15"/>
        <v>0</v>
      </c>
      <c r="AQ141" s="65">
        <f t="shared" si="16"/>
        <v>0</v>
      </c>
      <c r="AR141" s="65">
        <f t="shared" si="17"/>
        <v>0</v>
      </c>
      <c r="AS141" s="65">
        <f t="shared" si="18"/>
        <v>0</v>
      </c>
      <c r="AT141" s="65">
        <f t="shared" si="19"/>
        <v>0</v>
      </c>
      <c r="AU141" s="18">
        <v>19</v>
      </c>
      <c r="AV141" s="18">
        <v>43</v>
      </c>
      <c r="AW141" s="18">
        <v>0</v>
      </c>
      <c r="AX141" s="18">
        <v>0</v>
      </c>
    </row>
    <row r="142" spans="1:51" ht="13" x14ac:dyDescent="0.3">
      <c r="A142" s="60" t="s">
        <v>567</v>
      </c>
      <c r="B142" s="20" t="s">
        <v>568</v>
      </c>
      <c r="C142" s="18" t="s">
        <v>569</v>
      </c>
      <c r="D142" s="61">
        <v>1794</v>
      </c>
      <c r="E142" s="62" t="str">
        <f>IF('New for region'!R142,"New","")</f>
        <v/>
      </c>
      <c r="F142" s="63"/>
      <c r="G142" s="63"/>
      <c r="H142" s="63"/>
      <c r="I142" s="63"/>
      <c r="J142" s="63"/>
      <c r="K142" s="63"/>
      <c r="L142" s="63"/>
      <c r="M142" s="63"/>
      <c r="N142" s="64"/>
      <c r="O142" s="63"/>
      <c r="P142" s="63"/>
      <c r="Q142" s="63"/>
      <c r="R142" s="63"/>
      <c r="S142" s="63"/>
      <c r="T142" s="63"/>
      <c r="U142" s="63"/>
      <c r="V142" s="63"/>
      <c r="W142" s="64"/>
      <c r="X142" s="63"/>
      <c r="Y142" s="63"/>
      <c r="Z142" s="63"/>
      <c r="AA142" s="63"/>
      <c r="AB142" s="63"/>
      <c r="AC142" s="63"/>
      <c r="AD142" s="63"/>
      <c r="AE142" s="63"/>
      <c r="AF142" s="64"/>
      <c r="AG142" s="63"/>
      <c r="AH142" s="63"/>
      <c r="AI142" s="63"/>
      <c r="AJ142" s="63"/>
      <c r="AK142" s="63"/>
      <c r="AL142" s="63"/>
      <c r="AM142" s="63"/>
      <c r="AN142" s="63"/>
      <c r="AO142" s="64"/>
      <c r="AP142" s="58">
        <f t="shared" si="15"/>
        <v>0</v>
      </c>
      <c r="AQ142" s="65">
        <f t="shared" si="16"/>
        <v>0</v>
      </c>
      <c r="AR142" s="65">
        <f t="shared" si="17"/>
        <v>0</v>
      </c>
      <c r="AS142" s="65">
        <f t="shared" si="18"/>
        <v>0</v>
      </c>
      <c r="AT142" s="65">
        <f t="shared" si="19"/>
        <v>0</v>
      </c>
      <c r="AU142" s="18">
        <v>22</v>
      </c>
      <c r="AV142" s="18">
        <v>38</v>
      </c>
      <c r="AW142" s="18">
        <v>0</v>
      </c>
      <c r="AX142" s="18">
        <v>0</v>
      </c>
    </row>
    <row r="143" spans="1:51" ht="13" x14ac:dyDescent="0.3">
      <c r="A143" s="60" t="s">
        <v>570</v>
      </c>
      <c r="B143" s="20" t="s">
        <v>571</v>
      </c>
      <c r="C143" s="18" t="s">
        <v>572</v>
      </c>
      <c r="D143" s="61">
        <v>1746</v>
      </c>
      <c r="E143" s="62" t="str">
        <f>IF('New for region'!R143,"New","")</f>
        <v/>
      </c>
      <c r="F143" s="63"/>
      <c r="G143" s="63"/>
      <c r="H143" s="63"/>
      <c r="I143" s="63"/>
      <c r="J143" s="63"/>
      <c r="K143" s="63"/>
      <c r="L143" s="63"/>
      <c r="M143" s="63"/>
      <c r="N143" s="64"/>
      <c r="O143" s="63"/>
      <c r="P143" s="63"/>
      <c r="Q143" s="63"/>
      <c r="R143" s="63"/>
      <c r="S143" s="63"/>
      <c r="T143" s="63"/>
      <c r="U143" s="63"/>
      <c r="V143" s="63"/>
      <c r="W143" s="64"/>
      <c r="X143" s="63"/>
      <c r="Y143" s="63"/>
      <c r="Z143" s="63"/>
      <c r="AA143" s="63"/>
      <c r="AB143" s="63"/>
      <c r="AC143" s="63"/>
      <c r="AD143" s="63"/>
      <c r="AE143" s="63"/>
      <c r="AF143" s="64"/>
      <c r="AG143" s="63"/>
      <c r="AH143" s="63"/>
      <c r="AI143" s="63"/>
      <c r="AJ143" s="63"/>
      <c r="AK143" s="63"/>
      <c r="AL143" s="63"/>
      <c r="AM143" s="63"/>
      <c r="AN143" s="63"/>
      <c r="AO143" s="64"/>
      <c r="AP143" s="58">
        <f t="shared" si="15"/>
        <v>0</v>
      </c>
      <c r="AQ143" s="65">
        <f t="shared" si="16"/>
        <v>0</v>
      </c>
      <c r="AR143" s="65">
        <f t="shared" si="17"/>
        <v>0</v>
      </c>
      <c r="AS143" s="65">
        <f t="shared" si="18"/>
        <v>0</v>
      </c>
      <c r="AT143" s="65">
        <f t="shared" si="19"/>
        <v>0</v>
      </c>
      <c r="AU143" s="18">
        <v>9</v>
      </c>
      <c r="AV143" s="18">
        <v>24</v>
      </c>
      <c r="AW143" s="18">
        <v>0</v>
      </c>
      <c r="AX143" s="18">
        <v>0</v>
      </c>
    </row>
    <row r="144" spans="1:51" ht="13" x14ac:dyDescent="0.3">
      <c r="A144" s="60" t="s">
        <v>573</v>
      </c>
      <c r="B144" s="20" t="s">
        <v>574</v>
      </c>
      <c r="C144" s="18" t="s">
        <v>575</v>
      </c>
      <c r="D144" s="61">
        <v>1747</v>
      </c>
      <c r="E144" s="62" t="str">
        <f>IF('New for region'!R144,"New","")</f>
        <v/>
      </c>
      <c r="F144" s="63"/>
      <c r="G144" s="63"/>
      <c r="H144" s="63"/>
      <c r="I144" s="63"/>
      <c r="J144" s="63"/>
      <c r="K144" s="63"/>
      <c r="L144" s="63"/>
      <c r="M144" s="63"/>
      <c r="N144" s="64"/>
      <c r="O144" s="63"/>
      <c r="P144" s="63"/>
      <c r="Q144" s="63"/>
      <c r="R144" s="63"/>
      <c r="S144" s="63"/>
      <c r="T144" s="63"/>
      <c r="U144" s="63"/>
      <c r="V144" s="63"/>
      <c r="W144" s="64"/>
      <c r="X144" s="63"/>
      <c r="Y144" s="63"/>
      <c r="Z144" s="63"/>
      <c r="AA144" s="63"/>
      <c r="AB144" s="63"/>
      <c r="AC144" s="63"/>
      <c r="AD144" s="63"/>
      <c r="AE144" s="63"/>
      <c r="AF144" s="64"/>
      <c r="AG144" s="63"/>
      <c r="AH144" s="63"/>
      <c r="AI144" s="63"/>
      <c r="AJ144" s="63"/>
      <c r="AK144" s="63"/>
      <c r="AL144" s="63"/>
      <c r="AM144" s="63"/>
      <c r="AN144" s="63"/>
      <c r="AO144" s="64"/>
      <c r="AP144" s="58">
        <f t="shared" si="15"/>
        <v>0</v>
      </c>
      <c r="AQ144" s="65">
        <f t="shared" si="16"/>
        <v>0</v>
      </c>
      <c r="AR144" s="65">
        <f t="shared" si="17"/>
        <v>0</v>
      </c>
      <c r="AS144" s="65">
        <f t="shared" si="18"/>
        <v>0</v>
      </c>
      <c r="AT144" s="65">
        <f t="shared" si="19"/>
        <v>0</v>
      </c>
      <c r="AU144" s="18">
        <v>11</v>
      </c>
      <c r="AV144" s="18">
        <v>23</v>
      </c>
      <c r="AW144" s="18">
        <v>0</v>
      </c>
      <c r="AX144" s="18">
        <v>0</v>
      </c>
    </row>
    <row r="145" spans="1:51" s="66" customFormat="1" ht="13" x14ac:dyDescent="0.3">
      <c r="A145" s="60" t="s">
        <v>576</v>
      </c>
      <c r="B145" s="20" t="s">
        <v>577</v>
      </c>
      <c r="C145" s="18" t="s">
        <v>578</v>
      </c>
      <c r="D145" s="61">
        <v>1745</v>
      </c>
      <c r="E145" s="62" t="str">
        <f>IF('New for region'!R145,"New","")</f>
        <v/>
      </c>
      <c r="F145" s="63"/>
      <c r="G145" s="63"/>
      <c r="H145" s="63"/>
      <c r="I145" s="63"/>
      <c r="J145" s="63"/>
      <c r="K145" s="63"/>
      <c r="L145" s="63"/>
      <c r="M145" s="63"/>
      <c r="N145" s="64"/>
      <c r="O145" s="63"/>
      <c r="P145" s="63"/>
      <c r="Q145" s="63"/>
      <c r="R145" s="63"/>
      <c r="S145" s="63"/>
      <c r="T145" s="63"/>
      <c r="U145" s="63"/>
      <c r="V145" s="63"/>
      <c r="W145" s="64"/>
      <c r="X145" s="63"/>
      <c r="Y145" s="63"/>
      <c r="Z145" s="63"/>
      <c r="AA145" s="63"/>
      <c r="AB145" s="63"/>
      <c r="AC145" s="63"/>
      <c r="AD145" s="63"/>
      <c r="AE145" s="63"/>
      <c r="AF145" s="64"/>
      <c r="AG145" s="63"/>
      <c r="AH145" s="63"/>
      <c r="AI145" s="63"/>
      <c r="AJ145" s="63"/>
      <c r="AK145" s="63"/>
      <c r="AL145" s="63"/>
      <c r="AM145" s="63"/>
      <c r="AN145" s="63"/>
      <c r="AO145" s="64"/>
      <c r="AP145" s="58">
        <f t="shared" si="15"/>
        <v>0</v>
      </c>
      <c r="AQ145" s="65">
        <f t="shared" si="16"/>
        <v>0</v>
      </c>
      <c r="AR145" s="65">
        <f t="shared" si="17"/>
        <v>0</v>
      </c>
      <c r="AS145" s="65">
        <f t="shared" si="18"/>
        <v>0</v>
      </c>
      <c r="AT145" s="65">
        <f t="shared" si="19"/>
        <v>0</v>
      </c>
      <c r="AU145" s="18">
        <v>37</v>
      </c>
      <c r="AV145" s="18">
        <v>45</v>
      </c>
      <c r="AW145" s="18">
        <v>0</v>
      </c>
      <c r="AX145" s="18">
        <v>0</v>
      </c>
      <c r="AY145" s="18"/>
    </row>
    <row r="146" spans="1:51" ht="13" x14ac:dyDescent="0.3">
      <c r="A146" s="60" t="s">
        <v>579</v>
      </c>
      <c r="B146" s="20" t="s">
        <v>580</v>
      </c>
      <c r="C146" s="18" t="s">
        <v>581</v>
      </c>
      <c r="D146" s="61">
        <v>1777</v>
      </c>
      <c r="E146" s="62" t="str">
        <f>IF('New for region'!R146,"New","")</f>
        <v/>
      </c>
      <c r="F146" s="63"/>
      <c r="G146" s="63"/>
      <c r="H146" s="63"/>
      <c r="I146" s="63"/>
      <c r="J146" s="63"/>
      <c r="K146" s="63"/>
      <c r="L146" s="63"/>
      <c r="M146" s="63"/>
      <c r="N146" s="64"/>
      <c r="O146" s="63"/>
      <c r="P146" s="63"/>
      <c r="Q146" s="63"/>
      <c r="R146" s="63"/>
      <c r="S146" s="63"/>
      <c r="T146" s="63"/>
      <c r="U146" s="63"/>
      <c r="V146" s="63"/>
      <c r="W146" s="64"/>
      <c r="X146" s="63"/>
      <c r="Y146" s="63"/>
      <c r="Z146" s="63"/>
      <c r="AA146" s="63"/>
      <c r="AB146" s="63"/>
      <c r="AC146" s="63"/>
      <c r="AD146" s="63"/>
      <c r="AE146" s="63"/>
      <c r="AF146" s="64"/>
      <c r="AG146" s="63"/>
      <c r="AH146" s="63"/>
      <c r="AI146" s="63"/>
      <c r="AJ146" s="63"/>
      <c r="AK146" s="63"/>
      <c r="AL146" s="63"/>
      <c r="AM146" s="63"/>
      <c r="AN146" s="63"/>
      <c r="AO146" s="64"/>
      <c r="AP146" s="58">
        <f t="shared" si="15"/>
        <v>0</v>
      </c>
      <c r="AQ146" s="65">
        <f t="shared" si="16"/>
        <v>0</v>
      </c>
      <c r="AR146" s="65">
        <f t="shared" si="17"/>
        <v>0</v>
      </c>
      <c r="AS146" s="65">
        <f t="shared" si="18"/>
        <v>0</v>
      </c>
      <c r="AT146" s="65">
        <f t="shared" si="19"/>
        <v>0</v>
      </c>
      <c r="AU146" s="18">
        <v>25</v>
      </c>
      <c r="AV146" s="18">
        <v>40</v>
      </c>
      <c r="AW146" s="18">
        <v>0</v>
      </c>
      <c r="AX146" s="18">
        <v>0</v>
      </c>
    </row>
    <row r="147" spans="1:51" s="66" customFormat="1" ht="13" x14ac:dyDescent="0.3">
      <c r="A147" s="60" t="s">
        <v>582</v>
      </c>
      <c r="B147" s="20" t="s">
        <v>583</v>
      </c>
      <c r="C147" s="18" t="s">
        <v>584</v>
      </c>
      <c r="D147" s="61">
        <v>1778</v>
      </c>
      <c r="E147" s="62" t="str">
        <f>IF('New for region'!R147,"New","")</f>
        <v/>
      </c>
      <c r="F147" s="63"/>
      <c r="G147" s="63"/>
      <c r="H147" s="63"/>
      <c r="I147" s="63"/>
      <c r="J147" s="63"/>
      <c r="K147" s="63"/>
      <c r="L147" s="63"/>
      <c r="M147" s="63"/>
      <c r="N147" s="64"/>
      <c r="O147" s="63"/>
      <c r="P147" s="63"/>
      <c r="Q147" s="63"/>
      <c r="R147" s="63"/>
      <c r="S147" s="63"/>
      <c r="T147" s="63"/>
      <c r="U147" s="63"/>
      <c r="V147" s="63"/>
      <c r="W147" s="64"/>
      <c r="X147" s="63"/>
      <c r="Y147" s="63"/>
      <c r="Z147" s="63"/>
      <c r="AA147" s="63"/>
      <c r="AB147" s="63"/>
      <c r="AC147" s="63"/>
      <c r="AD147" s="63"/>
      <c r="AE147" s="63"/>
      <c r="AF147" s="64"/>
      <c r="AG147" s="63"/>
      <c r="AH147" s="63"/>
      <c r="AI147" s="63"/>
      <c r="AJ147" s="63"/>
      <c r="AK147" s="63"/>
      <c r="AL147" s="63"/>
      <c r="AM147" s="63"/>
      <c r="AN147" s="63"/>
      <c r="AO147" s="64"/>
      <c r="AP147" s="58">
        <f t="shared" si="15"/>
        <v>0</v>
      </c>
      <c r="AQ147" s="65">
        <f t="shared" si="16"/>
        <v>0</v>
      </c>
      <c r="AR147" s="65">
        <f t="shared" si="17"/>
        <v>0</v>
      </c>
      <c r="AS147" s="65">
        <f t="shared" si="18"/>
        <v>0</v>
      </c>
      <c r="AT147" s="65">
        <f t="shared" si="19"/>
        <v>0</v>
      </c>
      <c r="AU147" s="18">
        <v>19</v>
      </c>
      <c r="AV147" s="18">
        <v>28</v>
      </c>
      <c r="AW147" s="18">
        <v>0</v>
      </c>
      <c r="AX147" s="18">
        <v>0</v>
      </c>
      <c r="AY147" s="18"/>
    </row>
    <row r="148" spans="1:51" s="66" customFormat="1" ht="13" x14ac:dyDescent="0.3">
      <c r="A148" s="60" t="s">
        <v>585</v>
      </c>
      <c r="B148" s="20" t="s">
        <v>586</v>
      </c>
      <c r="C148" s="18" t="s">
        <v>587</v>
      </c>
      <c r="D148" s="61">
        <v>1767</v>
      </c>
      <c r="E148" s="62" t="str">
        <f>IF('New for region'!R148,"New","")</f>
        <v/>
      </c>
      <c r="F148" s="63"/>
      <c r="G148" s="63"/>
      <c r="H148" s="63"/>
      <c r="I148" s="63"/>
      <c r="J148" s="63"/>
      <c r="K148" s="63"/>
      <c r="L148" s="63"/>
      <c r="M148" s="63"/>
      <c r="N148" s="64"/>
      <c r="O148" s="63"/>
      <c r="P148" s="63"/>
      <c r="Q148" s="63"/>
      <c r="R148" s="63"/>
      <c r="S148" s="63"/>
      <c r="T148" s="63"/>
      <c r="U148" s="63"/>
      <c r="V148" s="63"/>
      <c r="W148" s="64"/>
      <c r="X148" s="63"/>
      <c r="Y148" s="63"/>
      <c r="Z148" s="63"/>
      <c r="AA148" s="63"/>
      <c r="AB148" s="63"/>
      <c r="AC148" s="63"/>
      <c r="AD148" s="63"/>
      <c r="AE148" s="63"/>
      <c r="AF148" s="64"/>
      <c r="AG148" s="63"/>
      <c r="AH148" s="63"/>
      <c r="AI148" s="63"/>
      <c r="AJ148" s="63"/>
      <c r="AK148" s="63"/>
      <c r="AL148" s="63"/>
      <c r="AM148" s="63"/>
      <c r="AN148" s="63"/>
      <c r="AO148" s="64"/>
      <c r="AP148" s="58">
        <f t="shared" si="15"/>
        <v>0</v>
      </c>
      <c r="AQ148" s="65">
        <f t="shared" si="16"/>
        <v>0</v>
      </c>
      <c r="AR148" s="65">
        <f t="shared" si="17"/>
        <v>0</v>
      </c>
      <c r="AS148" s="65">
        <f t="shared" si="18"/>
        <v>0</v>
      </c>
      <c r="AT148" s="65">
        <f t="shared" si="19"/>
        <v>0</v>
      </c>
      <c r="AU148" s="18">
        <v>18</v>
      </c>
      <c r="AV148" s="18">
        <v>45</v>
      </c>
      <c r="AW148" s="18">
        <v>0</v>
      </c>
      <c r="AX148" s="18">
        <v>0</v>
      </c>
      <c r="AY148" s="18"/>
    </row>
    <row r="149" spans="1:51" s="66" customFormat="1" ht="13" x14ac:dyDescent="0.3">
      <c r="A149" s="60" t="s">
        <v>588</v>
      </c>
      <c r="B149" s="20" t="s">
        <v>589</v>
      </c>
      <c r="C149" s="18" t="s">
        <v>590</v>
      </c>
      <c r="D149" s="61">
        <v>1769</v>
      </c>
      <c r="E149" s="62" t="str">
        <f>IF('New for region'!R149,"New","")</f>
        <v/>
      </c>
      <c r="F149" s="63"/>
      <c r="G149" s="63"/>
      <c r="H149" s="63"/>
      <c r="I149" s="63"/>
      <c r="J149" s="63"/>
      <c r="K149" s="63"/>
      <c r="L149" s="63"/>
      <c r="M149" s="63"/>
      <c r="N149" s="64"/>
      <c r="O149" s="63"/>
      <c r="P149" s="63"/>
      <c r="Q149" s="63"/>
      <c r="R149" s="63"/>
      <c r="S149" s="63"/>
      <c r="T149" s="63"/>
      <c r="U149" s="63"/>
      <c r="V149" s="63"/>
      <c r="W149" s="64"/>
      <c r="X149" s="63"/>
      <c r="Y149" s="63"/>
      <c r="Z149" s="63"/>
      <c r="AA149" s="63"/>
      <c r="AB149" s="63"/>
      <c r="AC149" s="63"/>
      <c r="AD149" s="63"/>
      <c r="AE149" s="63"/>
      <c r="AF149" s="64"/>
      <c r="AG149" s="63"/>
      <c r="AH149" s="63"/>
      <c r="AI149" s="63"/>
      <c r="AJ149" s="63"/>
      <c r="AK149" s="63"/>
      <c r="AL149" s="63"/>
      <c r="AM149" s="63"/>
      <c r="AN149" s="63"/>
      <c r="AO149" s="64"/>
      <c r="AP149" s="58">
        <f t="shared" si="15"/>
        <v>0</v>
      </c>
      <c r="AQ149" s="65">
        <f t="shared" si="16"/>
        <v>0</v>
      </c>
      <c r="AR149" s="65">
        <f t="shared" si="17"/>
        <v>0</v>
      </c>
      <c r="AS149" s="65">
        <f t="shared" si="18"/>
        <v>0</v>
      </c>
      <c r="AT149" s="65">
        <f t="shared" si="19"/>
        <v>0</v>
      </c>
      <c r="AU149" s="18">
        <v>15</v>
      </c>
      <c r="AV149" s="18">
        <v>49</v>
      </c>
      <c r="AW149" s="18">
        <v>0</v>
      </c>
      <c r="AX149" s="18">
        <v>0</v>
      </c>
      <c r="AY149" s="67"/>
    </row>
    <row r="150" spans="1:51" s="66" customFormat="1" ht="13" x14ac:dyDescent="0.3">
      <c r="A150" s="60" t="s">
        <v>591</v>
      </c>
      <c r="B150" s="20" t="s">
        <v>592</v>
      </c>
      <c r="C150" s="18" t="s">
        <v>593</v>
      </c>
      <c r="D150" s="61">
        <v>1768</v>
      </c>
      <c r="E150" s="62" t="str">
        <f>IF('New for region'!R150,"New","")</f>
        <v/>
      </c>
      <c r="F150" s="63"/>
      <c r="G150" s="63"/>
      <c r="H150" s="63"/>
      <c r="I150" s="63"/>
      <c r="J150" s="63"/>
      <c r="K150" s="63"/>
      <c r="L150" s="63"/>
      <c r="M150" s="63"/>
      <c r="N150" s="64"/>
      <c r="O150" s="63"/>
      <c r="P150" s="63"/>
      <c r="Q150" s="63"/>
      <c r="R150" s="63"/>
      <c r="S150" s="63"/>
      <c r="T150" s="63"/>
      <c r="U150" s="63"/>
      <c r="V150" s="63"/>
      <c r="W150" s="64"/>
      <c r="X150" s="63"/>
      <c r="Y150" s="63"/>
      <c r="Z150" s="63"/>
      <c r="AA150" s="63"/>
      <c r="AB150" s="63"/>
      <c r="AC150" s="63"/>
      <c r="AD150" s="63"/>
      <c r="AE150" s="63"/>
      <c r="AF150" s="64"/>
      <c r="AG150" s="63"/>
      <c r="AH150" s="63"/>
      <c r="AI150" s="63"/>
      <c r="AJ150" s="63"/>
      <c r="AK150" s="63"/>
      <c r="AL150" s="63"/>
      <c r="AM150" s="63"/>
      <c r="AN150" s="63"/>
      <c r="AO150" s="64"/>
      <c r="AP150" s="58">
        <f t="shared" si="15"/>
        <v>0</v>
      </c>
      <c r="AQ150" s="65">
        <f t="shared" si="16"/>
        <v>0</v>
      </c>
      <c r="AR150" s="65">
        <f t="shared" si="17"/>
        <v>0</v>
      </c>
      <c r="AS150" s="65">
        <f t="shared" si="18"/>
        <v>0</v>
      </c>
      <c r="AT150" s="65">
        <f t="shared" si="19"/>
        <v>0</v>
      </c>
      <c r="AU150" s="18">
        <v>14</v>
      </c>
      <c r="AV150" s="18">
        <v>47</v>
      </c>
      <c r="AW150" s="18">
        <v>0</v>
      </c>
      <c r="AX150" s="18">
        <v>0</v>
      </c>
      <c r="AY150" s="67"/>
    </row>
    <row r="151" spans="1:51" ht="13" x14ac:dyDescent="0.3">
      <c r="A151" s="60" t="s">
        <v>594</v>
      </c>
      <c r="B151" s="20" t="s">
        <v>595</v>
      </c>
      <c r="C151" s="18" t="s">
        <v>596</v>
      </c>
      <c r="D151" s="61">
        <v>1771</v>
      </c>
      <c r="E151" s="62" t="str">
        <f>IF('New for region'!R151,"New","")</f>
        <v/>
      </c>
      <c r="F151" s="63"/>
      <c r="G151" s="63"/>
      <c r="H151" s="63"/>
      <c r="I151" s="63"/>
      <c r="J151" s="63"/>
      <c r="K151" s="63"/>
      <c r="L151" s="63"/>
      <c r="M151" s="63"/>
      <c r="N151" s="64"/>
      <c r="O151" s="63"/>
      <c r="P151" s="63"/>
      <c r="Q151" s="63"/>
      <c r="R151" s="63"/>
      <c r="S151" s="63"/>
      <c r="T151" s="63"/>
      <c r="U151" s="63"/>
      <c r="V151" s="63"/>
      <c r="W151" s="64"/>
      <c r="X151" s="63"/>
      <c r="Y151" s="63"/>
      <c r="Z151" s="63"/>
      <c r="AA151" s="63"/>
      <c r="AB151" s="63"/>
      <c r="AC151" s="63"/>
      <c r="AD151" s="63"/>
      <c r="AE151" s="63"/>
      <c r="AF151" s="64"/>
      <c r="AG151" s="63"/>
      <c r="AH151" s="63"/>
      <c r="AI151" s="63"/>
      <c r="AJ151" s="63"/>
      <c r="AK151" s="63"/>
      <c r="AL151" s="63"/>
      <c r="AM151" s="63"/>
      <c r="AN151" s="63"/>
      <c r="AO151" s="64"/>
      <c r="AP151" s="58">
        <f t="shared" si="15"/>
        <v>0</v>
      </c>
      <c r="AQ151" s="65">
        <f t="shared" si="16"/>
        <v>0</v>
      </c>
      <c r="AR151" s="65">
        <f t="shared" si="17"/>
        <v>0</v>
      </c>
      <c r="AS151" s="65">
        <f t="shared" si="18"/>
        <v>0</v>
      </c>
      <c r="AT151" s="65">
        <f t="shared" si="19"/>
        <v>0</v>
      </c>
      <c r="AU151" s="18">
        <v>36</v>
      </c>
      <c r="AV151" s="18">
        <v>47</v>
      </c>
      <c r="AW151" s="18">
        <v>0</v>
      </c>
      <c r="AX151" s="18">
        <v>0</v>
      </c>
      <c r="AY151" s="67"/>
    </row>
    <row r="152" spans="1:51" ht="13" x14ac:dyDescent="0.3">
      <c r="A152" s="60" t="s">
        <v>597</v>
      </c>
      <c r="B152" s="20" t="s">
        <v>598</v>
      </c>
      <c r="C152" s="18" t="s">
        <v>599</v>
      </c>
      <c r="D152" s="61" t="s">
        <v>600</v>
      </c>
      <c r="E152" s="62" t="str">
        <f>IF('New for region'!R152,"New","")</f>
        <v/>
      </c>
      <c r="F152" s="63"/>
      <c r="G152" s="63"/>
      <c r="H152" s="63"/>
      <c r="I152" s="63"/>
      <c r="J152" s="63"/>
      <c r="K152" s="63"/>
      <c r="L152" s="63"/>
      <c r="M152" s="63"/>
      <c r="N152" s="64"/>
      <c r="O152" s="63"/>
      <c r="P152" s="63"/>
      <c r="Q152" s="63"/>
      <c r="R152" s="63"/>
      <c r="S152" s="63"/>
      <c r="T152" s="63"/>
      <c r="U152" s="63"/>
      <c r="V152" s="63"/>
      <c r="W152" s="64"/>
      <c r="X152" s="63"/>
      <c r="Y152" s="63"/>
      <c r="Z152" s="63"/>
      <c r="AA152" s="63"/>
      <c r="AB152" s="63"/>
      <c r="AC152" s="63"/>
      <c r="AD152" s="63"/>
      <c r="AE152" s="63"/>
      <c r="AF152" s="64"/>
      <c r="AG152" s="63"/>
      <c r="AH152" s="63"/>
      <c r="AI152" s="63"/>
      <c r="AJ152" s="63"/>
      <c r="AK152" s="63"/>
      <c r="AL152" s="63"/>
      <c r="AM152" s="63"/>
      <c r="AN152" s="63"/>
      <c r="AO152" s="64"/>
      <c r="AP152" s="58">
        <f t="shared" si="15"/>
        <v>0</v>
      </c>
      <c r="AQ152" s="65">
        <f t="shared" si="16"/>
        <v>0</v>
      </c>
      <c r="AR152" s="65">
        <f t="shared" si="17"/>
        <v>0</v>
      </c>
      <c r="AS152" s="65">
        <f t="shared" si="18"/>
        <v>0</v>
      </c>
      <c r="AT152" s="65">
        <f t="shared" si="19"/>
        <v>0</v>
      </c>
      <c r="AU152" s="18">
        <v>1</v>
      </c>
      <c r="AV152" s="18">
        <v>1</v>
      </c>
      <c r="AW152" s="18">
        <v>21</v>
      </c>
      <c r="AX152" s="18">
        <v>53</v>
      </c>
    </row>
    <row r="153" spans="1:51" ht="13" x14ac:dyDescent="0.3">
      <c r="A153" s="60" t="s">
        <v>601</v>
      </c>
      <c r="B153" s="20" t="s">
        <v>602</v>
      </c>
      <c r="C153" s="18" t="s">
        <v>603</v>
      </c>
      <c r="D153" s="61">
        <v>1765</v>
      </c>
      <c r="E153" s="62" t="str">
        <f>IF('New for region'!R153,"New","")</f>
        <v/>
      </c>
      <c r="F153" s="63"/>
      <c r="G153" s="63"/>
      <c r="H153" s="63"/>
      <c r="I153" s="63"/>
      <c r="J153" s="63"/>
      <c r="K153" s="63"/>
      <c r="L153" s="63"/>
      <c r="M153" s="63"/>
      <c r="N153" s="64"/>
      <c r="O153" s="63"/>
      <c r="P153" s="63"/>
      <c r="Q153" s="63"/>
      <c r="R153" s="63"/>
      <c r="S153" s="63"/>
      <c r="T153" s="63"/>
      <c r="U153" s="63"/>
      <c r="V153" s="63"/>
      <c r="W153" s="64"/>
      <c r="X153" s="63"/>
      <c r="Y153" s="63"/>
      <c r="Z153" s="63"/>
      <c r="AA153" s="63"/>
      <c r="AB153" s="63"/>
      <c r="AC153" s="63"/>
      <c r="AD153" s="63"/>
      <c r="AE153" s="63"/>
      <c r="AF153" s="64"/>
      <c r="AG153" s="63"/>
      <c r="AH153" s="63"/>
      <c r="AI153" s="63"/>
      <c r="AJ153" s="63"/>
      <c r="AK153" s="63"/>
      <c r="AL153" s="63"/>
      <c r="AM153" s="63"/>
      <c r="AN153" s="63"/>
      <c r="AO153" s="64"/>
      <c r="AP153" s="58">
        <f t="shared" si="15"/>
        <v>0</v>
      </c>
      <c r="AQ153" s="65">
        <f t="shared" si="16"/>
        <v>0</v>
      </c>
      <c r="AR153" s="65">
        <f t="shared" si="17"/>
        <v>0</v>
      </c>
      <c r="AS153" s="65">
        <f t="shared" si="18"/>
        <v>0</v>
      </c>
      <c r="AT153" s="65">
        <f t="shared" si="19"/>
        <v>0</v>
      </c>
      <c r="AU153" s="18">
        <v>22</v>
      </c>
      <c r="AV153" s="18">
        <v>44</v>
      </c>
      <c r="AW153" s="18">
        <v>0</v>
      </c>
      <c r="AX153" s="18">
        <v>0</v>
      </c>
    </row>
    <row r="154" spans="1:51" s="66" customFormat="1" ht="13" x14ac:dyDescent="0.3">
      <c r="A154" s="60" t="s">
        <v>604</v>
      </c>
      <c r="B154" s="20" t="s">
        <v>605</v>
      </c>
      <c r="C154" s="18" t="s">
        <v>606</v>
      </c>
      <c r="D154" s="61">
        <v>1773</v>
      </c>
      <c r="E154" s="62" t="str">
        <f>IF('New for region'!R154,"New","")</f>
        <v/>
      </c>
      <c r="F154" s="63"/>
      <c r="G154" s="63"/>
      <c r="H154" s="63"/>
      <c r="I154" s="63"/>
      <c r="J154" s="63"/>
      <c r="K154" s="63"/>
      <c r="L154" s="63"/>
      <c r="M154" s="63"/>
      <c r="N154" s="64"/>
      <c r="O154" s="63"/>
      <c r="P154" s="63"/>
      <c r="Q154" s="63"/>
      <c r="R154" s="63"/>
      <c r="S154" s="63"/>
      <c r="T154" s="63"/>
      <c r="U154" s="63"/>
      <c r="V154" s="63"/>
      <c r="W154" s="64"/>
      <c r="X154" s="63"/>
      <c r="Y154" s="63"/>
      <c r="Z154" s="63"/>
      <c r="AA154" s="63"/>
      <c r="AB154" s="63"/>
      <c r="AC154" s="63"/>
      <c r="AD154" s="63"/>
      <c r="AE154" s="63"/>
      <c r="AF154" s="64"/>
      <c r="AG154" s="63"/>
      <c r="AH154" s="63"/>
      <c r="AI154" s="63"/>
      <c r="AJ154" s="63"/>
      <c r="AK154" s="63"/>
      <c r="AL154" s="63"/>
      <c r="AM154" s="63"/>
      <c r="AN154" s="63"/>
      <c r="AO154" s="64"/>
      <c r="AP154" s="58">
        <f t="shared" si="15"/>
        <v>0</v>
      </c>
      <c r="AQ154" s="65">
        <f t="shared" si="16"/>
        <v>0</v>
      </c>
      <c r="AR154" s="65">
        <f t="shared" si="17"/>
        <v>0</v>
      </c>
      <c r="AS154" s="65">
        <f t="shared" si="18"/>
        <v>0</v>
      </c>
      <c r="AT154" s="65">
        <f t="shared" si="19"/>
        <v>0</v>
      </c>
      <c r="AU154" s="18">
        <v>17</v>
      </c>
      <c r="AV154" s="18">
        <v>35</v>
      </c>
      <c r="AW154" s="18">
        <v>0</v>
      </c>
      <c r="AX154" s="18">
        <v>0</v>
      </c>
      <c r="AY154" s="18"/>
    </row>
    <row r="155" spans="1:51" s="66" customFormat="1" ht="13" x14ac:dyDescent="0.3">
      <c r="A155" s="60" t="s">
        <v>607</v>
      </c>
      <c r="B155" s="20" t="s">
        <v>608</v>
      </c>
      <c r="C155" s="18" t="s">
        <v>609</v>
      </c>
      <c r="D155" s="61">
        <v>1752</v>
      </c>
      <c r="E155" s="62" t="str">
        <f>IF('New for region'!R155,"New","")</f>
        <v/>
      </c>
      <c r="F155" s="63"/>
      <c r="G155" s="63"/>
      <c r="H155" s="63"/>
      <c r="I155" s="63"/>
      <c r="J155" s="63"/>
      <c r="K155" s="63"/>
      <c r="L155" s="63"/>
      <c r="M155" s="63"/>
      <c r="N155" s="64"/>
      <c r="O155" s="63"/>
      <c r="P155" s="63"/>
      <c r="Q155" s="63"/>
      <c r="R155" s="63"/>
      <c r="S155" s="63"/>
      <c r="T155" s="63"/>
      <c r="U155" s="63"/>
      <c r="V155" s="63"/>
      <c r="W155" s="64"/>
      <c r="X155" s="63"/>
      <c r="Y155" s="63"/>
      <c r="Z155" s="63"/>
      <c r="AA155" s="63"/>
      <c r="AB155" s="63"/>
      <c r="AC155" s="63"/>
      <c r="AD155" s="63"/>
      <c r="AE155" s="63"/>
      <c r="AF155" s="64"/>
      <c r="AG155" s="63"/>
      <c r="AH155" s="63"/>
      <c r="AI155" s="63"/>
      <c r="AJ155" s="63"/>
      <c r="AK155" s="63"/>
      <c r="AL155" s="63"/>
      <c r="AM155" s="63"/>
      <c r="AN155" s="63"/>
      <c r="AO155" s="64"/>
      <c r="AP155" s="58">
        <f t="shared" si="15"/>
        <v>0</v>
      </c>
      <c r="AQ155" s="65">
        <f t="shared" si="16"/>
        <v>0</v>
      </c>
      <c r="AR155" s="65">
        <f t="shared" si="17"/>
        <v>0</v>
      </c>
      <c r="AS155" s="65">
        <f t="shared" si="18"/>
        <v>0</v>
      </c>
      <c r="AT155" s="65">
        <f t="shared" si="19"/>
        <v>0</v>
      </c>
      <c r="AU155" s="18">
        <v>17</v>
      </c>
      <c r="AV155" s="18">
        <v>39</v>
      </c>
      <c r="AW155" s="18">
        <v>0</v>
      </c>
      <c r="AX155" s="18">
        <v>0</v>
      </c>
      <c r="AY155" s="18"/>
    </row>
    <row r="156" spans="1:51" ht="13" x14ac:dyDescent="0.3">
      <c r="A156" s="60" t="s">
        <v>610</v>
      </c>
      <c r="B156" s="20" t="s">
        <v>611</v>
      </c>
      <c r="C156" s="18" t="s">
        <v>612</v>
      </c>
      <c r="D156" s="61">
        <v>1754</v>
      </c>
      <c r="E156" s="62" t="str">
        <f>IF('New for region'!R156,"New","")</f>
        <v/>
      </c>
      <c r="F156" s="63"/>
      <c r="G156" s="63"/>
      <c r="H156" s="63"/>
      <c r="I156" s="63"/>
      <c r="J156" s="63"/>
      <c r="K156" s="63"/>
      <c r="L156" s="63"/>
      <c r="M156" s="63"/>
      <c r="N156" s="64"/>
      <c r="O156" s="63"/>
      <c r="P156" s="63"/>
      <c r="Q156" s="63"/>
      <c r="R156" s="63"/>
      <c r="S156" s="63"/>
      <c r="T156" s="63"/>
      <c r="U156" s="63"/>
      <c r="V156" s="63"/>
      <c r="W156" s="64"/>
      <c r="X156" s="63"/>
      <c r="Y156" s="63"/>
      <c r="Z156" s="63"/>
      <c r="AA156" s="63"/>
      <c r="AB156" s="63"/>
      <c r="AC156" s="63"/>
      <c r="AD156" s="63"/>
      <c r="AE156" s="63"/>
      <c r="AF156" s="64"/>
      <c r="AG156" s="63"/>
      <c r="AH156" s="63"/>
      <c r="AI156" s="63"/>
      <c r="AJ156" s="63"/>
      <c r="AK156" s="63"/>
      <c r="AL156" s="63"/>
      <c r="AM156" s="63"/>
      <c r="AN156" s="63"/>
      <c r="AO156" s="64"/>
      <c r="AP156" s="58">
        <f t="shared" si="15"/>
        <v>0</v>
      </c>
      <c r="AQ156" s="65">
        <f t="shared" si="16"/>
        <v>0</v>
      </c>
      <c r="AR156" s="65">
        <f t="shared" si="17"/>
        <v>0</v>
      </c>
      <c r="AS156" s="65">
        <f t="shared" si="18"/>
        <v>0</v>
      </c>
      <c r="AT156" s="65">
        <f t="shared" si="19"/>
        <v>0</v>
      </c>
      <c r="AU156" s="18">
        <v>19</v>
      </c>
      <c r="AV156" s="18">
        <v>38</v>
      </c>
      <c r="AW156" s="18">
        <v>0</v>
      </c>
      <c r="AX156" s="18">
        <v>0</v>
      </c>
    </row>
    <row r="157" spans="1:51" ht="13" x14ac:dyDescent="0.3">
      <c r="A157" s="60" t="s">
        <v>613</v>
      </c>
      <c r="B157" s="20" t="s">
        <v>614</v>
      </c>
      <c r="C157" s="18" t="s">
        <v>615</v>
      </c>
      <c r="D157" s="61">
        <v>1755</v>
      </c>
      <c r="E157" s="62" t="str">
        <f>IF('New for region'!R157,"New","")</f>
        <v/>
      </c>
      <c r="F157" s="63"/>
      <c r="G157" s="63"/>
      <c r="H157" s="63"/>
      <c r="I157" s="63"/>
      <c r="J157" s="63"/>
      <c r="K157" s="63"/>
      <c r="L157" s="63"/>
      <c r="M157" s="63"/>
      <c r="N157" s="64"/>
      <c r="O157" s="63"/>
      <c r="P157" s="63"/>
      <c r="Q157" s="63"/>
      <c r="R157" s="63"/>
      <c r="S157" s="63"/>
      <c r="T157" s="63"/>
      <c r="U157" s="63"/>
      <c r="V157" s="63"/>
      <c r="W157" s="64"/>
      <c r="X157" s="63"/>
      <c r="Y157" s="63"/>
      <c r="Z157" s="63"/>
      <c r="AA157" s="63"/>
      <c r="AB157" s="63"/>
      <c r="AC157" s="63"/>
      <c r="AD157" s="63"/>
      <c r="AE157" s="63"/>
      <c r="AF157" s="64"/>
      <c r="AG157" s="63"/>
      <c r="AH157" s="63"/>
      <c r="AI157" s="63"/>
      <c r="AJ157" s="63"/>
      <c r="AK157" s="63"/>
      <c r="AL157" s="63"/>
      <c r="AM157" s="63"/>
      <c r="AN157" s="63"/>
      <c r="AO157" s="64"/>
      <c r="AP157" s="58">
        <f t="shared" si="15"/>
        <v>0</v>
      </c>
      <c r="AQ157" s="65">
        <f t="shared" si="16"/>
        <v>0</v>
      </c>
      <c r="AR157" s="65">
        <f t="shared" si="17"/>
        <v>0</v>
      </c>
      <c r="AS157" s="65">
        <f t="shared" si="18"/>
        <v>0</v>
      </c>
      <c r="AT157" s="65">
        <f t="shared" si="19"/>
        <v>0</v>
      </c>
      <c r="AU157" s="18">
        <v>30</v>
      </c>
      <c r="AV157" s="18">
        <v>40</v>
      </c>
      <c r="AW157" s="18">
        <v>0</v>
      </c>
      <c r="AX157" s="18">
        <v>0</v>
      </c>
    </row>
    <row r="158" spans="1:51" ht="13" x14ac:dyDescent="0.3">
      <c r="A158" s="60" t="s">
        <v>616</v>
      </c>
      <c r="B158" s="20" t="s">
        <v>617</v>
      </c>
      <c r="C158" s="18" t="s">
        <v>618</v>
      </c>
      <c r="D158" s="61">
        <v>1756</v>
      </c>
      <c r="E158" s="62" t="str">
        <f>IF('New for region'!R158,"New","")</f>
        <v/>
      </c>
      <c r="F158" s="63"/>
      <c r="G158" s="63"/>
      <c r="H158" s="63"/>
      <c r="I158" s="63"/>
      <c r="J158" s="63"/>
      <c r="K158" s="63"/>
      <c r="L158" s="63"/>
      <c r="M158" s="63"/>
      <c r="N158" s="64"/>
      <c r="O158" s="63"/>
      <c r="P158" s="63"/>
      <c r="Q158" s="63"/>
      <c r="R158" s="63"/>
      <c r="S158" s="63"/>
      <c r="T158" s="63"/>
      <c r="U158" s="63"/>
      <c r="V158" s="63"/>
      <c r="W158" s="64"/>
      <c r="X158" s="63"/>
      <c r="Y158" s="63"/>
      <c r="Z158" s="63"/>
      <c r="AA158" s="63"/>
      <c r="AB158" s="63"/>
      <c r="AC158" s="63"/>
      <c r="AD158" s="63"/>
      <c r="AE158" s="63"/>
      <c r="AF158" s="64"/>
      <c r="AG158" s="63"/>
      <c r="AH158" s="63"/>
      <c r="AI158" s="63"/>
      <c r="AJ158" s="63"/>
      <c r="AK158" s="63"/>
      <c r="AL158" s="63"/>
      <c r="AM158" s="63"/>
      <c r="AN158" s="63"/>
      <c r="AO158" s="64"/>
      <c r="AP158" s="58">
        <f t="shared" si="15"/>
        <v>0</v>
      </c>
      <c r="AQ158" s="65">
        <f t="shared" si="16"/>
        <v>0</v>
      </c>
      <c r="AR158" s="65">
        <f t="shared" si="17"/>
        <v>0</v>
      </c>
      <c r="AS158" s="65">
        <f t="shared" si="18"/>
        <v>0</v>
      </c>
      <c r="AT158" s="65">
        <f t="shared" si="19"/>
        <v>0</v>
      </c>
      <c r="AU158" s="18">
        <v>22</v>
      </c>
      <c r="AV158" s="18">
        <v>38</v>
      </c>
      <c r="AW158" s="18">
        <v>0</v>
      </c>
      <c r="AX158" s="18">
        <v>0</v>
      </c>
    </row>
    <row r="159" spans="1:51" s="66" customFormat="1" ht="13" x14ac:dyDescent="0.3">
      <c r="A159" s="60" t="s">
        <v>619</v>
      </c>
      <c r="B159" s="20" t="s">
        <v>620</v>
      </c>
      <c r="C159" s="18" t="s">
        <v>621</v>
      </c>
      <c r="D159" s="61">
        <v>1757</v>
      </c>
      <c r="E159" s="62" t="str">
        <f>IF('New for region'!R159,"New","")</f>
        <v/>
      </c>
      <c r="F159" s="63"/>
      <c r="G159" s="63"/>
      <c r="H159" s="63"/>
      <c r="I159" s="63"/>
      <c r="J159" s="63"/>
      <c r="K159" s="63"/>
      <c r="L159" s="63"/>
      <c r="M159" s="63"/>
      <c r="N159" s="64"/>
      <c r="O159" s="63"/>
      <c r="P159" s="63"/>
      <c r="Q159" s="63"/>
      <c r="R159" s="63"/>
      <c r="S159" s="63"/>
      <c r="T159" s="63"/>
      <c r="U159" s="63"/>
      <c r="V159" s="63"/>
      <c r="W159" s="64"/>
      <c r="X159" s="63"/>
      <c r="Y159" s="63"/>
      <c r="Z159" s="63"/>
      <c r="AA159" s="63"/>
      <c r="AB159" s="63"/>
      <c r="AC159" s="63"/>
      <c r="AD159" s="63"/>
      <c r="AE159" s="63"/>
      <c r="AF159" s="64"/>
      <c r="AG159" s="63"/>
      <c r="AH159" s="63"/>
      <c r="AI159" s="63"/>
      <c r="AJ159" s="63"/>
      <c r="AK159" s="63"/>
      <c r="AL159" s="63"/>
      <c r="AM159" s="63"/>
      <c r="AN159" s="63"/>
      <c r="AO159" s="64"/>
      <c r="AP159" s="58">
        <f t="shared" si="15"/>
        <v>0</v>
      </c>
      <c r="AQ159" s="65">
        <f t="shared" si="16"/>
        <v>0</v>
      </c>
      <c r="AR159" s="65">
        <f t="shared" si="17"/>
        <v>0</v>
      </c>
      <c r="AS159" s="65">
        <f t="shared" si="18"/>
        <v>0</v>
      </c>
      <c r="AT159" s="65">
        <f t="shared" si="19"/>
        <v>0</v>
      </c>
      <c r="AU159" s="18">
        <v>23</v>
      </c>
      <c r="AV159" s="18">
        <v>34</v>
      </c>
      <c r="AW159" s="18">
        <v>0</v>
      </c>
      <c r="AX159" s="18">
        <v>0</v>
      </c>
      <c r="AY159" s="18"/>
    </row>
    <row r="160" spans="1:51" ht="13" x14ac:dyDescent="0.3">
      <c r="A160" s="60" t="s">
        <v>622</v>
      </c>
      <c r="B160" s="20" t="s">
        <v>623</v>
      </c>
      <c r="C160" s="18" t="s">
        <v>624</v>
      </c>
      <c r="D160" s="61">
        <v>1758</v>
      </c>
      <c r="E160" s="62" t="str">
        <f>IF('New for region'!R160,"New","")</f>
        <v/>
      </c>
      <c r="F160" s="63"/>
      <c r="G160" s="63"/>
      <c r="H160" s="63"/>
      <c r="I160" s="63"/>
      <c r="J160" s="63"/>
      <c r="K160" s="63"/>
      <c r="L160" s="63"/>
      <c r="M160" s="63"/>
      <c r="N160" s="64"/>
      <c r="O160" s="63"/>
      <c r="P160" s="63"/>
      <c r="Q160" s="63"/>
      <c r="R160" s="63"/>
      <c r="S160" s="63"/>
      <c r="T160" s="63"/>
      <c r="U160" s="63"/>
      <c r="V160" s="63"/>
      <c r="W160" s="64"/>
      <c r="X160" s="63"/>
      <c r="Y160" s="63"/>
      <c r="Z160" s="63"/>
      <c r="AA160" s="63"/>
      <c r="AB160" s="63"/>
      <c r="AC160" s="63"/>
      <c r="AD160" s="63"/>
      <c r="AE160" s="63"/>
      <c r="AF160" s="64"/>
      <c r="AG160" s="63"/>
      <c r="AH160" s="63"/>
      <c r="AI160" s="63"/>
      <c r="AJ160" s="63"/>
      <c r="AK160" s="63"/>
      <c r="AL160" s="63"/>
      <c r="AM160" s="63"/>
      <c r="AN160" s="63"/>
      <c r="AO160" s="64"/>
      <c r="AP160" s="58">
        <f t="shared" si="15"/>
        <v>0</v>
      </c>
      <c r="AQ160" s="65">
        <f t="shared" si="16"/>
        <v>0</v>
      </c>
      <c r="AR160" s="65">
        <f t="shared" si="17"/>
        <v>0</v>
      </c>
      <c r="AS160" s="65">
        <f t="shared" si="18"/>
        <v>0</v>
      </c>
      <c r="AT160" s="65">
        <f t="shared" si="19"/>
        <v>0</v>
      </c>
      <c r="AU160" s="18">
        <v>22</v>
      </c>
      <c r="AV160" s="18">
        <v>35</v>
      </c>
      <c r="AW160" s="18">
        <v>0</v>
      </c>
      <c r="AX160" s="18">
        <v>0</v>
      </c>
    </row>
    <row r="161" spans="1:51" s="66" customFormat="1" ht="13" x14ac:dyDescent="0.3">
      <c r="A161" s="60" t="s">
        <v>625</v>
      </c>
      <c r="B161" s="20" t="s">
        <v>626</v>
      </c>
      <c r="C161" s="18" t="s">
        <v>627</v>
      </c>
      <c r="D161" s="61">
        <v>1759</v>
      </c>
      <c r="E161" s="62" t="str">
        <f>IF('New for region'!R161,"New","")</f>
        <v/>
      </c>
      <c r="F161" s="63"/>
      <c r="G161" s="63"/>
      <c r="H161" s="63"/>
      <c r="I161" s="63"/>
      <c r="J161" s="63"/>
      <c r="K161" s="63"/>
      <c r="L161" s="63"/>
      <c r="M161" s="63"/>
      <c r="N161" s="64"/>
      <c r="O161" s="63"/>
      <c r="P161" s="63"/>
      <c r="Q161" s="63"/>
      <c r="R161" s="63"/>
      <c r="S161" s="63"/>
      <c r="T161" s="63"/>
      <c r="U161" s="63"/>
      <c r="V161" s="63"/>
      <c r="W161" s="64"/>
      <c r="X161" s="63"/>
      <c r="Y161" s="63"/>
      <c r="Z161" s="63"/>
      <c r="AA161" s="63"/>
      <c r="AB161" s="63"/>
      <c r="AC161" s="63"/>
      <c r="AD161" s="63"/>
      <c r="AE161" s="63"/>
      <c r="AF161" s="64"/>
      <c r="AG161" s="63"/>
      <c r="AH161" s="63"/>
      <c r="AI161" s="63"/>
      <c r="AJ161" s="63"/>
      <c r="AK161" s="63"/>
      <c r="AL161" s="63"/>
      <c r="AM161" s="63"/>
      <c r="AN161" s="63"/>
      <c r="AO161" s="64"/>
      <c r="AP161" s="58">
        <f t="shared" si="15"/>
        <v>0</v>
      </c>
      <c r="AQ161" s="65">
        <f t="shared" si="16"/>
        <v>0</v>
      </c>
      <c r="AR161" s="65">
        <f t="shared" si="17"/>
        <v>0</v>
      </c>
      <c r="AS161" s="65">
        <f t="shared" si="18"/>
        <v>0</v>
      </c>
      <c r="AT161" s="65">
        <f t="shared" si="19"/>
        <v>0</v>
      </c>
      <c r="AU161" s="18">
        <v>16</v>
      </c>
      <c r="AV161" s="18">
        <v>38</v>
      </c>
      <c r="AW161" s="18">
        <v>0</v>
      </c>
      <c r="AX161" s="18">
        <v>0</v>
      </c>
      <c r="AY161" s="18"/>
    </row>
    <row r="162" spans="1:51" ht="13" x14ac:dyDescent="0.3">
      <c r="A162" s="60" t="s">
        <v>628</v>
      </c>
      <c r="B162" s="20" t="s">
        <v>629</v>
      </c>
      <c r="C162" s="18" t="s">
        <v>630</v>
      </c>
      <c r="D162" s="61">
        <v>1760</v>
      </c>
      <c r="E162" s="62" t="str">
        <f>IF('New for region'!R162,"New","")</f>
        <v/>
      </c>
      <c r="F162" s="63"/>
      <c r="G162" s="63"/>
      <c r="H162" s="63"/>
      <c r="I162" s="63"/>
      <c r="J162" s="63"/>
      <c r="K162" s="63"/>
      <c r="L162" s="63"/>
      <c r="M162" s="63"/>
      <c r="N162" s="64"/>
      <c r="O162" s="63"/>
      <c r="P162" s="63"/>
      <c r="Q162" s="63"/>
      <c r="R162" s="63"/>
      <c r="S162" s="63"/>
      <c r="T162" s="63"/>
      <c r="U162" s="63"/>
      <c r="V162" s="63"/>
      <c r="W162" s="64"/>
      <c r="X162" s="63"/>
      <c r="Y162" s="63"/>
      <c r="Z162" s="63"/>
      <c r="AA162" s="63"/>
      <c r="AB162" s="63"/>
      <c r="AC162" s="63"/>
      <c r="AD162" s="63"/>
      <c r="AE162" s="63"/>
      <c r="AF162" s="64"/>
      <c r="AG162" s="63"/>
      <c r="AH162" s="63"/>
      <c r="AI162" s="63"/>
      <c r="AJ162" s="63"/>
      <c r="AK162" s="63"/>
      <c r="AL162" s="63"/>
      <c r="AM162" s="63"/>
      <c r="AN162" s="63"/>
      <c r="AO162" s="64"/>
      <c r="AP162" s="58">
        <f t="shared" si="15"/>
        <v>0</v>
      </c>
      <c r="AQ162" s="65">
        <f t="shared" si="16"/>
        <v>0</v>
      </c>
      <c r="AR162" s="65">
        <f t="shared" si="17"/>
        <v>0</v>
      </c>
      <c r="AS162" s="65">
        <f t="shared" si="18"/>
        <v>0</v>
      </c>
      <c r="AT162" s="65">
        <f t="shared" si="19"/>
        <v>0</v>
      </c>
      <c r="AU162" s="18">
        <v>11</v>
      </c>
      <c r="AV162" s="18">
        <v>25</v>
      </c>
      <c r="AW162" s="18">
        <v>35</v>
      </c>
      <c r="AX162" s="18">
        <v>52</v>
      </c>
    </row>
    <row r="163" spans="1:51" ht="13" x14ac:dyDescent="0.3">
      <c r="A163" s="60" t="s">
        <v>631</v>
      </c>
      <c r="B163" s="20" t="s">
        <v>632</v>
      </c>
      <c r="C163" s="18" t="s">
        <v>633</v>
      </c>
      <c r="D163" s="61">
        <v>1761</v>
      </c>
      <c r="E163" s="62" t="str">
        <f>IF('New for region'!R163,"New","")</f>
        <v/>
      </c>
      <c r="F163" s="63"/>
      <c r="G163" s="63"/>
      <c r="H163" s="63"/>
      <c r="I163" s="63"/>
      <c r="J163" s="63"/>
      <c r="K163" s="63"/>
      <c r="L163" s="63"/>
      <c r="M163" s="63"/>
      <c r="N163" s="64"/>
      <c r="O163" s="63"/>
      <c r="P163" s="63"/>
      <c r="Q163" s="63"/>
      <c r="R163" s="63"/>
      <c r="S163" s="63"/>
      <c r="T163" s="63"/>
      <c r="U163" s="63"/>
      <c r="V163" s="63"/>
      <c r="W163" s="64"/>
      <c r="X163" s="63"/>
      <c r="Y163" s="63"/>
      <c r="Z163" s="63"/>
      <c r="AA163" s="63"/>
      <c r="AB163" s="63"/>
      <c r="AC163" s="63"/>
      <c r="AD163" s="63"/>
      <c r="AE163" s="63"/>
      <c r="AF163" s="64"/>
      <c r="AG163" s="63"/>
      <c r="AH163" s="63"/>
      <c r="AI163" s="63"/>
      <c r="AJ163" s="63"/>
      <c r="AK163" s="63"/>
      <c r="AL163" s="63"/>
      <c r="AM163" s="63"/>
      <c r="AN163" s="63"/>
      <c r="AO163" s="64"/>
      <c r="AP163" s="58">
        <f t="shared" si="15"/>
        <v>0</v>
      </c>
      <c r="AQ163" s="65">
        <f t="shared" si="16"/>
        <v>0</v>
      </c>
      <c r="AR163" s="65">
        <f t="shared" si="17"/>
        <v>0</v>
      </c>
      <c r="AS163" s="65">
        <f t="shared" si="18"/>
        <v>0</v>
      </c>
      <c r="AT163" s="65">
        <f t="shared" si="19"/>
        <v>0</v>
      </c>
      <c r="AU163" s="18">
        <v>16</v>
      </c>
      <c r="AV163" s="18">
        <v>26</v>
      </c>
      <c r="AW163" s="18">
        <v>34</v>
      </c>
      <c r="AX163" s="18">
        <v>48</v>
      </c>
      <c r="AY163" s="67"/>
    </row>
    <row r="164" spans="1:51" ht="13" x14ac:dyDescent="0.3">
      <c r="A164" s="60" t="s">
        <v>634</v>
      </c>
      <c r="B164" s="20" t="s">
        <v>635</v>
      </c>
      <c r="C164" s="18" t="s">
        <v>636</v>
      </c>
      <c r="D164" s="61">
        <v>1764</v>
      </c>
      <c r="E164" s="62" t="str">
        <f>IF('New for region'!R164,"New","")</f>
        <v/>
      </c>
      <c r="F164" s="63"/>
      <c r="G164" s="63"/>
      <c r="H164" s="63"/>
      <c r="I164" s="63"/>
      <c r="J164" s="63"/>
      <c r="K164" s="63"/>
      <c r="L164" s="63"/>
      <c r="M164" s="63"/>
      <c r="N164" s="64"/>
      <c r="O164" s="63"/>
      <c r="P164" s="63"/>
      <c r="Q164" s="63"/>
      <c r="R164" s="63"/>
      <c r="S164" s="63"/>
      <c r="T164" s="63"/>
      <c r="U164" s="63"/>
      <c r="V164" s="63"/>
      <c r="W164" s="64"/>
      <c r="X164" s="63"/>
      <c r="Y164" s="63"/>
      <c r="Z164" s="63"/>
      <c r="AA164" s="63"/>
      <c r="AB164" s="63"/>
      <c r="AC164" s="63"/>
      <c r="AD164" s="63"/>
      <c r="AE164" s="63"/>
      <c r="AF164" s="64"/>
      <c r="AG164" s="63"/>
      <c r="AH164" s="63"/>
      <c r="AI164" s="63"/>
      <c r="AJ164" s="63"/>
      <c r="AK164" s="63"/>
      <c r="AL164" s="63"/>
      <c r="AM164" s="63"/>
      <c r="AN164" s="63"/>
      <c r="AO164" s="64"/>
      <c r="AP164" s="58">
        <f t="shared" si="15"/>
        <v>0</v>
      </c>
      <c r="AQ164" s="65">
        <f t="shared" si="16"/>
        <v>0</v>
      </c>
      <c r="AR164" s="65">
        <f t="shared" si="17"/>
        <v>0</v>
      </c>
      <c r="AS164" s="65">
        <f t="shared" si="18"/>
        <v>0</v>
      </c>
      <c r="AT164" s="65">
        <f t="shared" si="19"/>
        <v>0</v>
      </c>
      <c r="AU164" s="18">
        <v>19</v>
      </c>
      <c r="AV164" s="18">
        <v>46</v>
      </c>
      <c r="AW164" s="18">
        <v>0</v>
      </c>
      <c r="AX164" s="18">
        <v>0</v>
      </c>
    </row>
    <row r="165" spans="1:51" ht="13" x14ac:dyDescent="0.3">
      <c r="A165" s="60" t="s">
        <v>637</v>
      </c>
      <c r="B165" s="20" t="s">
        <v>638</v>
      </c>
      <c r="C165" s="18" t="s">
        <v>639</v>
      </c>
      <c r="D165" s="61">
        <v>1762</v>
      </c>
      <c r="E165" s="62" t="str">
        <f>IF('New for region'!R165,"New","")</f>
        <v/>
      </c>
      <c r="F165" s="63"/>
      <c r="G165" s="63"/>
      <c r="H165" s="63"/>
      <c r="I165" s="63"/>
      <c r="J165" s="63"/>
      <c r="K165" s="63"/>
      <c r="L165" s="63"/>
      <c r="M165" s="63"/>
      <c r="N165" s="64"/>
      <c r="O165" s="63"/>
      <c r="P165" s="63"/>
      <c r="Q165" s="63"/>
      <c r="R165" s="63"/>
      <c r="S165" s="63"/>
      <c r="T165" s="63"/>
      <c r="U165" s="63"/>
      <c r="V165" s="63"/>
      <c r="W165" s="64"/>
      <c r="X165" s="63"/>
      <c r="Y165" s="63"/>
      <c r="Z165" s="63"/>
      <c r="AA165" s="63"/>
      <c r="AB165" s="63"/>
      <c r="AC165" s="63"/>
      <c r="AD165" s="63"/>
      <c r="AE165" s="63"/>
      <c r="AF165" s="64"/>
      <c r="AG165" s="63"/>
      <c r="AH165" s="63"/>
      <c r="AI165" s="63"/>
      <c r="AJ165" s="63"/>
      <c r="AK165" s="63"/>
      <c r="AL165" s="63"/>
      <c r="AM165" s="63"/>
      <c r="AN165" s="63"/>
      <c r="AO165" s="64"/>
      <c r="AP165" s="58">
        <f t="shared" si="15"/>
        <v>0</v>
      </c>
      <c r="AQ165" s="65">
        <f t="shared" si="16"/>
        <v>0</v>
      </c>
      <c r="AR165" s="65">
        <f t="shared" si="17"/>
        <v>0</v>
      </c>
      <c r="AS165" s="65">
        <f t="shared" si="18"/>
        <v>0</v>
      </c>
      <c r="AT165" s="65">
        <f t="shared" si="19"/>
        <v>0</v>
      </c>
      <c r="AU165" s="18">
        <v>23</v>
      </c>
      <c r="AV165" s="18">
        <v>43</v>
      </c>
      <c r="AW165" s="18">
        <v>0</v>
      </c>
      <c r="AX165" s="18">
        <v>0</v>
      </c>
      <c r="AY165" s="67"/>
    </row>
    <row r="166" spans="1:51" ht="13" x14ac:dyDescent="0.3">
      <c r="A166" s="60" t="s">
        <v>640</v>
      </c>
      <c r="B166" s="20" t="s">
        <v>641</v>
      </c>
      <c r="C166" s="18" t="s">
        <v>642</v>
      </c>
      <c r="D166" s="61">
        <v>1776</v>
      </c>
      <c r="E166" s="62" t="str">
        <f>IF('New for region'!R166,"New","")</f>
        <v/>
      </c>
      <c r="F166" s="63"/>
      <c r="G166" s="63"/>
      <c r="H166" s="63"/>
      <c r="I166" s="63"/>
      <c r="J166" s="63"/>
      <c r="K166" s="63"/>
      <c r="L166" s="63"/>
      <c r="M166" s="63"/>
      <c r="N166" s="64"/>
      <c r="O166" s="63"/>
      <c r="P166" s="63"/>
      <c r="Q166" s="63"/>
      <c r="R166" s="63"/>
      <c r="S166" s="63"/>
      <c r="T166" s="63"/>
      <c r="U166" s="63"/>
      <c r="V166" s="63"/>
      <c r="W166" s="64"/>
      <c r="X166" s="63"/>
      <c r="Y166" s="63"/>
      <c r="Z166" s="63"/>
      <c r="AA166" s="63"/>
      <c r="AB166" s="63"/>
      <c r="AC166" s="63"/>
      <c r="AD166" s="63"/>
      <c r="AE166" s="63"/>
      <c r="AF166" s="64"/>
      <c r="AG166" s="63"/>
      <c r="AH166" s="63"/>
      <c r="AI166" s="63"/>
      <c r="AJ166" s="63"/>
      <c r="AK166" s="63"/>
      <c r="AL166" s="63"/>
      <c r="AM166" s="63"/>
      <c r="AN166" s="63"/>
      <c r="AO166" s="64"/>
      <c r="AP166" s="58">
        <f t="shared" si="15"/>
        <v>0</v>
      </c>
      <c r="AQ166" s="65">
        <f t="shared" si="16"/>
        <v>0</v>
      </c>
      <c r="AR166" s="65">
        <f t="shared" si="17"/>
        <v>0</v>
      </c>
      <c r="AS166" s="65">
        <f t="shared" si="18"/>
        <v>0</v>
      </c>
      <c r="AT166" s="65">
        <f t="shared" si="19"/>
        <v>0</v>
      </c>
      <c r="AU166" s="18">
        <v>17</v>
      </c>
      <c r="AV166" s="18">
        <v>42</v>
      </c>
      <c r="AW166" s="18">
        <v>0</v>
      </c>
      <c r="AX166" s="18">
        <v>0</v>
      </c>
      <c r="AY166" s="67"/>
    </row>
    <row r="167" spans="1:51" ht="13" x14ac:dyDescent="0.3">
      <c r="A167" s="60" t="s">
        <v>643</v>
      </c>
      <c r="B167" s="20" t="s">
        <v>644</v>
      </c>
      <c r="C167" s="18" t="s">
        <v>645</v>
      </c>
      <c r="D167" s="61">
        <v>1775</v>
      </c>
      <c r="E167" s="62" t="str">
        <f>IF('New for region'!R167,"New","")</f>
        <v/>
      </c>
      <c r="F167" s="63"/>
      <c r="G167" s="63"/>
      <c r="H167" s="63"/>
      <c r="I167" s="63"/>
      <c r="J167" s="63"/>
      <c r="K167" s="63"/>
      <c r="L167" s="63"/>
      <c r="M167" s="63"/>
      <c r="N167" s="64"/>
      <c r="O167" s="63"/>
      <c r="P167" s="63"/>
      <c r="Q167" s="63"/>
      <c r="R167" s="63"/>
      <c r="S167" s="63"/>
      <c r="T167" s="63"/>
      <c r="U167" s="63"/>
      <c r="V167" s="63"/>
      <c r="W167" s="64"/>
      <c r="X167" s="63"/>
      <c r="Y167" s="63"/>
      <c r="Z167" s="63"/>
      <c r="AA167" s="63"/>
      <c r="AB167" s="63"/>
      <c r="AC167" s="63"/>
      <c r="AD167" s="63"/>
      <c r="AE167" s="63"/>
      <c r="AF167" s="64"/>
      <c r="AG167" s="63"/>
      <c r="AH167" s="63"/>
      <c r="AI167" s="63"/>
      <c r="AJ167" s="63"/>
      <c r="AK167" s="63"/>
      <c r="AL167" s="63"/>
      <c r="AM167" s="63"/>
      <c r="AN167" s="63"/>
      <c r="AO167" s="64"/>
      <c r="AP167" s="58">
        <f t="shared" si="15"/>
        <v>0</v>
      </c>
      <c r="AQ167" s="65">
        <f t="shared" si="16"/>
        <v>0</v>
      </c>
      <c r="AR167" s="65">
        <f t="shared" si="17"/>
        <v>0</v>
      </c>
      <c r="AS167" s="65">
        <f t="shared" si="18"/>
        <v>0</v>
      </c>
      <c r="AT167" s="65">
        <f t="shared" si="19"/>
        <v>0</v>
      </c>
      <c r="AU167" s="18">
        <v>1</v>
      </c>
      <c r="AV167" s="18">
        <v>22</v>
      </c>
      <c r="AW167" s="18">
        <v>52</v>
      </c>
      <c r="AX167" s="18">
        <v>53</v>
      </c>
      <c r="AY167" s="67"/>
    </row>
    <row r="168" spans="1:51" ht="13" x14ac:dyDescent="0.3">
      <c r="A168" s="60" t="s">
        <v>646</v>
      </c>
      <c r="B168" s="20" t="s">
        <v>647</v>
      </c>
      <c r="C168" s="18" t="s">
        <v>648</v>
      </c>
      <c r="D168" s="61">
        <v>1750</v>
      </c>
      <c r="E168" s="62" t="str">
        <f>IF('New for region'!R168,"New","")</f>
        <v/>
      </c>
      <c r="F168" s="63"/>
      <c r="G168" s="63"/>
      <c r="H168" s="63"/>
      <c r="I168" s="63"/>
      <c r="J168" s="63"/>
      <c r="K168" s="63"/>
      <c r="L168" s="63"/>
      <c r="M168" s="63"/>
      <c r="N168" s="64"/>
      <c r="O168" s="63"/>
      <c r="P168" s="63"/>
      <c r="Q168" s="63"/>
      <c r="R168" s="63"/>
      <c r="S168" s="63"/>
      <c r="T168" s="63"/>
      <c r="U168" s="63"/>
      <c r="V168" s="63"/>
      <c r="W168" s="64"/>
      <c r="X168" s="63"/>
      <c r="Y168" s="63"/>
      <c r="Z168" s="63"/>
      <c r="AA168" s="63"/>
      <c r="AB168" s="63"/>
      <c r="AC168" s="63"/>
      <c r="AD168" s="63"/>
      <c r="AE168" s="63"/>
      <c r="AF168" s="64"/>
      <c r="AG168" s="63"/>
      <c r="AH168" s="63"/>
      <c r="AI168" s="63"/>
      <c r="AJ168" s="63"/>
      <c r="AK168" s="63"/>
      <c r="AL168" s="63"/>
      <c r="AM168" s="63"/>
      <c r="AN168" s="63"/>
      <c r="AO168" s="64"/>
      <c r="AP168" s="58">
        <f t="shared" si="15"/>
        <v>0</v>
      </c>
      <c r="AQ168" s="65">
        <f t="shared" si="16"/>
        <v>0</v>
      </c>
      <c r="AR168" s="65">
        <f t="shared" si="17"/>
        <v>0</v>
      </c>
      <c r="AS168" s="65">
        <f t="shared" si="18"/>
        <v>0</v>
      </c>
      <c r="AT168" s="65">
        <f t="shared" si="19"/>
        <v>0</v>
      </c>
      <c r="AU168" s="18">
        <v>11</v>
      </c>
      <c r="AV168" s="18">
        <v>33</v>
      </c>
      <c r="AW168" s="18">
        <v>0</v>
      </c>
      <c r="AX168" s="18">
        <v>0</v>
      </c>
      <c r="AY168" s="67"/>
    </row>
    <row r="169" spans="1:51" ht="13" x14ac:dyDescent="0.3">
      <c r="A169" s="60">
        <v>70.105000000000004</v>
      </c>
      <c r="B169" s="20" t="s">
        <v>649</v>
      </c>
      <c r="C169" s="18" t="s">
        <v>650</v>
      </c>
      <c r="D169" s="61">
        <v>1800</v>
      </c>
      <c r="E169" s="62" t="str">
        <f>IF('New for region'!R169,"New","")</f>
        <v/>
      </c>
      <c r="F169" s="63"/>
      <c r="G169" s="63"/>
      <c r="H169" s="63"/>
      <c r="I169" s="63"/>
      <c r="J169" s="63"/>
      <c r="K169" s="63"/>
      <c r="L169" s="63"/>
      <c r="M169" s="63"/>
      <c r="N169" s="64"/>
      <c r="O169" s="63"/>
      <c r="P169" s="63"/>
      <c r="Q169" s="63"/>
      <c r="R169" s="63"/>
      <c r="S169" s="63"/>
      <c r="T169" s="63"/>
      <c r="U169" s="63"/>
      <c r="V169" s="63"/>
      <c r="W169" s="64"/>
      <c r="X169" s="63"/>
      <c r="Y169" s="63"/>
      <c r="Z169" s="63"/>
      <c r="AA169" s="63"/>
      <c r="AB169" s="63"/>
      <c r="AC169" s="63"/>
      <c r="AD169" s="63"/>
      <c r="AE169" s="63"/>
      <c r="AF169" s="64"/>
      <c r="AG169" s="63"/>
      <c r="AH169" s="63"/>
      <c r="AI169" s="63"/>
      <c r="AJ169" s="63"/>
      <c r="AK169" s="63"/>
      <c r="AL169" s="63"/>
      <c r="AM169" s="63"/>
      <c r="AN169" s="63"/>
      <c r="AO169" s="64"/>
      <c r="AP169" s="58">
        <f t="shared" si="15"/>
        <v>0</v>
      </c>
      <c r="AQ169" s="65">
        <f t="shared" si="16"/>
        <v>0</v>
      </c>
      <c r="AR169" s="65">
        <f t="shared" si="17"/>
        <v>0</v>
      </c>
      <c r="AS169" s="65">
        <f t="shared" si="18"/>
        <v>0</v>
      </c>
      <c r="AT169" s="65">
        <f t="shared" si="19"/>
        <v>0</v>
      </c>
      <c r="AU169" s="18">
        <v>41</v>
      </c>
      <c r="AV169" s="18">
        <v>53</v>
      </c>
      <c r="AW169" s="18">
        <v>0</v>
      </c>
      <c r="AX169" s="18">
        <v>0</v>
      </c>
    </row>
    <row r="170" spans="1:51" ht="13" x14ac:dyDescent="0.3">
      <c r="A170" s="60">
        <v>70.105999999999995</v>
      </c>
      <c r="B170" s="20" t="s">
        <v>651</v>
      </c>
      <c r="C170" s="18" t="s">
        <v>652</v>
      </c>
      <c r="D170" s="61">
        <v>1799</v>
      </c>
      <c r="E170" s="62" t="str">
        <f>IF('New for region'!R170,"New","")</f>
        <v/>
      </c>
      <c r="F170" s="63"/>
      <c r="G170" s="63"/>
      <c r="H170" s="63"/>
      <c r="I170" s="63"/>
      <c r="J170" s="63"/>
      <c r="K170" s="63"/>
      <c r="L170" s="63"/>
      <c r="M170" s="63"/>
      <c r="N170" s="64"/>
      <c r="O170" s="63"/>
      <c r="P170" s="63"/>
      <c r="Q170" s="63"/>
      <c r="R170" s="63"/>
      <c r="S170" s="63"/>
      <c r="T170" s="63"/>
      <c r="U170" s="63"/>
      <c r="V170" s="63"/>
      <c r="W170" s="64"/>
      <c r="X170" s="63"/>
      <c r="Y170" s="63"/>
      <c r="Z170" s="63"/>
      <c r="AA170" s="63"/>
      <c r="AB170" s="63"/>
      <c r="AC170" s="63"/>
      <c r="AD170" s="63"/>
      <c r="AE170" s="63"/>
      <c r="AF170" s="64"/>
      <c r="AG170" s="63"/>
      <c r="AH170" s="63"/>
      <c r="AI170" s="63"/>
      <c r="AJ170" s="63"/>
      <c r="AK170" s="63"/>
      <c r="AL170" s="63"/>
      <c r="AM170" s="63"/>
      <c r="AN170" s="63"/>
      <c r="AO170" s="64"/>
      <c r="AP170" s="58">
        <f t="shared" si="15"/>
        <v>0</v>
      </c>
      <c r="AQ170" s="65">
        <f t="shared" si="16"/>
        <v>0</v>
      </c>
      <c r="AR170" s="65">
        <f t="shared" si="17"/>
        <v>0</v>
      </c>
      <c r="AS170" s="65">
        <f t="shared" si="18"/>
        <v>0</v>
      </c>
      <c r="AT170" s="65">
        <f t="shared" si="19"/>
        <v>0</v>
      </c>
      <c r="AU170" s="18">
        <v>1</v>
      </c>
      <c r="AV170" s="18">
        <v>8</v>
      </c>
      <c r="AW170" s="18">
        <v>42</v>
      </c>
      <c r="AX170" s="18">
        <v>53</v>
      </c>
    </row>
    <row r="171" spans="1:51" ht="13" x14ac:dyDescent="0.3">
      <c r="A171" s="60" t="s">
        <v>653</v>
      </c>
      <c r="B171" s="20" t="s">
        <v>654</v>
      </c>
      <c r="C171" s="18" t="s">
        <v>655</v>
      </c>
      <c r="D171" s="61" t="s">
        <v>656</v>
      </c>
      <c r="E171" s="62" t="str">
        <f>IF('New for region'!R171,"New","")</f>
        <v/>
      </c>
      <c r="F171" s="63"/>
      <c r="G171" s="63"/>
      <c r="H171" s="63"/>
      <c r="I171" s="63"/>
      <c r="J171" s="63"/>
      <c r="K171" s="63"/>
      <c r="L171" s="63"/>
      <c r="M171" s="63"/>
      <c r="N171" s="64"/>
      <c r="O171" s="63"/>
      <c r="P171" s="63"/>
      <c r="Q171" s="63"/>
      <c r="R171" s="63"/>
      <c r="S171" s="63"/>
      <c r="T171" s="63"/>
      <c r="U171" s="63"/>
      <c r="V171" s="63"/>
      <c r="W171" s="64"/>
      <c r="X171" s="63"/>
      <c r="Y171" s="63"/>
      <c r="Z171" s="63"/>
      <c r="AA171" s="63"/>
      <c r="AB171" s="63"/>
      <c r="AC171" s="63"/>
      <c r="AD171" s="63"/>
      <c r="AE171" s="63"/>
      <c r="AF171" s="64"/>
      <c r="AG171" s="63"/>
      <c r="AH171" s="63"/>
      <c r="AI171" s="63"/>
      <c r="AJ171" s="63"/>
      <c r="AK171" s="63"/>
      <c r="AL171" s="63"/>
      <c r="AM171" s="63"/>
      <c r="AN171" s="63"/>
      <c r="AO171" s="64"/>
      <c r="AP171" s="58">
        <f t="shared" si="15"/>
        <v>0</v>
      </c>
      <c r="AQ171" s="65">
        <f t="shared" si="16"/>
        <v>0</v>
      </c>
      <c r="AR171" s="65">
        <f t="shared" si="17"/>
        <v>0</v>
      </c>
      <c r="AS171" s="65">
        <f t="shared" si="18"/>
        <v>0</v>
      </c>
      <c r="AT171" s="65">
        <f t="shared" si="19"/>
        <v>0</v>
      </c>
      <c r="AU171" s="18">
        <v>39</v>
      </c>
      <c r="AV171" s="18">
        <v>49</v>
      </c>
      <c r="AW171" s="18">
        <v>0</v>
      </c>
      <c r="AX171" s="18">
        <v>0</v>
      </c>
    </row>
    <row r="172" spans="1:51" ht="13" x14ac:dyDescent="0.3">
      <c r="A172" s="60" t="s">
        <v>657</v>
      </c>
      <c r="B172" s="20" t="s">
        <v>658</v>
      </c>
      <c r="C172" s="18" t="s">
        <v>659</v>
      </c>
      <c r="D172" s="61">
        <v>1798</v>
      </c>
      <c r="E172" s="62" t="str">
        <f>IF('New for region'!R172,"New","")</f>
        <v/>
      </c>
      <c r="F172" s="63"/>
      <c r="G172" s="63"/>
      <c r="H172" s="63"/>
      <c r="I172" s="63"/>
      <c r="J172" s="63"/>
      <c r="K172" s="63"/>
      <c r="L172" s="63"/>
      <c r="M172" s="63"/>
      <c r="N172" s="64"/>
      <c r="O172" s="63"/>
      <c r="P172" s="63"/>
      <c r="Q172" s="63"/>
      <c r="R172" s="63"/>
      <c r="S172" s="63"/>
      <c r="T172" s="63"/>
      <c r="U172" s="63"/>
      <c r="V172" s="63"/>
      <c r="W172" s="64"/>
      <c r="X172" s="63"/>
      <c r="Y172" s="63"/>
      <c r="Z172" s="63"/>
      <c r="AA172" s="63"/>
      <c r="AB172" s="63"/>
      <c r="AC172" s="63"/>
      <c r="AD172" s="63"/>
      <c r="AE172" s="63"/>
      <c r="AF172" s="64"/>
      <c r="AG172" s="63"/>
      <c r="AH172" s="63"/>
      <c r="AI172" s="63"/>
      <c r="AJ172" s="63"/>
      <c r="AK172" s="63"/>
      <c r="AL172" s="63"/>
      <c r="AM172" s="63"/>
      <c r="AN172" s="63"/>
      <c r="AO172" s="64"/>
      <c r="AP172" s="58">
        <f t="shared" si="15"/>
        <v>0</v>
      </c>
      <c r="AQ172" s="65">
        <f t="shared" si="16"/>
        <v>0</v>
      </c>
      <c r="AR172" s="65">
        <f t="shared" si="17"/>
        <v>0</v>
      </c>
      <c r="AS172" s="65">
        <f t="shared" si="18"/>
        <v>0</v>
      </c>
      <c r="AT172" s="65">
        <f t="shared" si="19"/>
        <v>0</v>
      </c>
      <c r="AU172" s="18">
        <v>33</v>
      </c>
      <c r="AV172" s="18">
        <v>44</v>
      </c>
      <c r="AW172" s="18">
        <v>0</v>
      </c>
      <c r="AX172" s="18">
        <v>0</v>
      </c>
      <c r="AY172" s="67"/>
    </row>
    <row r="173" spans="1:51" ht="13" x14ac:dyDescent="0.3">
      <c r="A173" s="60" t="s">
        <v>660</v>
      </c>
      <c r="B173" s="20" t="s">
        <v>661</v>
      </c>
      <c r="C173" s="18" t="s">
        <v>662</v>
      </c>
      <c r="D173" s="61">
        <v>1873</v>
      </c>
      <c r="E173" s="62" t="str">
        <f>IF('New for region'!R173,"New","")</f>
        <v/>
      </c>
      <c r="F173" s="63"/>
      <c r="G173" s="63"/>
      <c r="H173" s="63"/>
      <c r="I173" s="63"/>
      <c r="J173" s="63"/>
      <c r="K173" s="63"/>
      <c r="L173" s="63"/>
      <c r="M173" s="63"/>
      <c r="N173" s="64"/>
      <c r="O173" s="63"/>
      <c r="P173" s="63"/>
      <c r="Q173" s="63"/>
      <c r="R173" s="63"/>
      <c r="S173" s="63"/>
      <c r="T173" s="63"/>
      <c r="U173" s="63"/>
      <c r="V173" s="63"/>
      <c r="W173" s="64"/>
      <c r="X173" s="63"/>
      <c r="Y173" s="63"/>
      <c r="Z173" s="63"/>
      <c r="AA173" s="63"/>
      <c r="AB173" s="63"/>
      <c r="AC173" s="63"/>
      <c r="AD173" s="63"/>
      <c r="AE173" s="63"/>
      <c r="AF173" s="64"/>
      <c r="AG173" s="63"/>
      <c r="AH173" s="63"/>
      <c r="AI173" s="63"/>
      <c r="AJ173" s="63"/>
      <c r="AK173" s="63"/>
      <c r="AL173" s="63"/>
      <c r="AM173" s="63"/>
      <c r="AN173" s="63"/>
      <c r="AO173" s="64"/>
      <c r="AP173" s="58">
        <f t="shared" si="15"/>
        <v>0</v>
      </c>
      <c r="AQ173" s="65">
        <f t="shared" si="16"/>
        <v>0</v>
      </c>
      <c r="AR173" s="65">
        <f t="shared" si="17"/>
        <v>0</v>
      </c>
      <c r="AS173" s="65">
        <f t="shared" si="18"/>
        <v>0</v>
      </c>
      <c r="AT173" s="65">
        <f t="shared" si="19"/>
        <v>0</v>
      </c>
      <c r="AU173" s="18">
        <v>24</v>
      </c>
      <c r="AV173" s="18">
        <v>34</v>
      </c>
      <c r="AW173" s="18">
        <v>0</v>
      </c>
      <c r="AX173" s="18">
        <v>0</v>
      </c>
      <c r="AY173" s="67"/>
    </row>
    <row r="174" spans="1:51" ht="13" x14ac:dyDescent="0.3">
      <c r="A174" s="60" t="s">
        <v>663</v>
      </c>
      <c r="B174" s="20" t="s">
        <v>664</v>
      </c>
      <c r="C174" s="18" t="s">
        <v>665</v>
      </c>
      <c r="D174" s="61">
        <v>1809</v>
      </c>
      <c r="E174" s="62" t="str">
        <f>IF('New for region'!R174,"New","")</f>
        <v/>
      </c>
      <c r="F174" s="63"/>
      <c r="G174" s="63"/>
      <c r="H174" s="63"/>
      <c r="I174" s="63"/>
      <c r="J174" s="63"/>
      <c r="K174" s="63"/>
      <c r="L174" s="63"/>
      <c r="M174" s="63"/>
      <c r="N174" s="64"/>
      <c r="O174" s="63"/>
      <c r="P174" s="63"/>
      <c r="Q174" s="63"/>
      <c r="R174" s="63"/>
      <c r="S174" s="63"/>
      <c r="T174" s="63"/>
      <c r="U174" s="63"/>
      <c r="V174" s="63"/>
      <c r="W174" s="64"/>
      <c r="X174" s="63"/>
      <c r="Y174" s="63"/>
      <c r="Z174" s="63"/>
      <c r="AA174" s="63"/>
      <c r="AB174" s="63"/>
      <c r="AC174" s="63"/>
      <c r="AD174" s="63"/>
      <c r="AE174" s="63"/>
      <c r="AF174" s="64"/>
      <c r="AG174" s="63"/>
      <c r="AH174" s="63"/>
      <c r="AI174" s="63"/>
      <c r="AJ174" s="63"/>
      <c r="AK174" s="63"/>
      <c r="AL174" s="63"/>
      <c r="AM174" s="63"/>
      <c r="AN174" s="63"/>
      <c r="AO174" s="64"/>
      <c r="AP174" s="58">
        <f t="shared" si="15"/>
        <v>0</v>
      </c>
      <c r="AQ174" s="65">
        <f t="shared" si="16"/>
        <v>0</v>
      </c>
      <c r="AR174" s="65">
        <f t="shared" si="17"/>
        <v>0</v>
      </c>
      <c r="AS174" s="65">
        <f t="shared" si="18"/>
        <v>0</v>
      </c>
      <c r="AT174" s="65">
        <f t="shared" si="19"/>
        <v>0</v>
      </c>
      <c r="AU174" s="18">
        <v>26</v>
      </c>
      <c r="AV174" s="18">
        <v>39</v>
      </c>
      <c r="AW174" s="18">
        <v>0</v>
      </c>
      <c r="AX174" s="18">
        <v>0</v>
      </c>
    </row>
    <row r="175" spans="1:51" ht="13" x14ac:dyDescent="0.3">
      <c r="A175" s="60" t="s">
        <v>666</v>
      </c>
      <c r="B175" s="20" t="s">
        <v>667</v>
      </c>
      <c r="C175" s="18" t="s">
        <v>668</v>
      </c>
      <c r="D175" s="61">
        <v>1802</v>
      </c>
      <c r="E175" s="62" t="str">
        <f>IF('New for region'!R175,"New","")</f>
        <v/>
      </c>
      <c r="F175" s="63"/>
      <c r="G175" s="63"/>
      <c r="H175" s="63"/>
      <c r="I175" s="63"/>
      <c r="J175" s="63"/>
      <c r="K175" s="63"/>
      <c r="L175" s="63"/>
      <c r="M175" s="63"/>
      <c r="N175" s="64"/>
      <c r="O175" s="63"/>
      <c r="P175" s="63"/>
      <c r="Q175" s="63"/>
      <c r="R175" s="63"/>
      <c r="S175" s="63"/>
      <c r="T175" s="63"/>
      <c r="U175" s="63"/>
      <c r="V175" s="63"/>
      <c r="W175" s="64"/>
      <c r="X175" s="63"/>
      <c r="Y175" s="63"/>
      <c r="Z175" s="63"/>
      <c r="AA175" s="63"/>
      <c r="AB175" s="63"/>
      <c r="AC175" s="63"/>
      <c r="AD175" s="63"/>
      <c r="AE175" s="63"/>
      <c r="AF175" s="64"/>
      <c r="AG175" s="63"/>
      <c r="AH175" s="63"/>
      <c r="AI175" s="63"/>
      <c r="AJ175" s="63"/>
      <c r="AK175" s="63"/>
      <c r="AL175" s="63"/>
      <c r="AM175" s="63"/>
      <c r="AN175" s="63"/>
      <c r="AO175" s="64"/>
      <c r="AP175" s="58">
        <f t="shared" si="15"/>
        <v>0</v>
      </c>
      <c r="AQ175" s="65">
        <f t="shared" si="16"/>
        <v>0</v>
      </c>
      <c r="AR175" s="65">
        <f t="shared" si="17"/>
        <v>0</v>
      </c>
      <c r="AS175" s="65">
        <f t="shared" si="18"/>
        <v>0</v>
      </c>
      <c r="AT175" s="65">
        <f t="shared" si="19"/>
        <v>0</v>
      </c>
      <c r="AU175" s="18">
        <v>17</v>
      </c>
      <c r="AV175" s="18">
        <v>38</v>
      </c>
      <c r="AW175" s="18">
        <v>0</v>
      </c>
      <c r="AX175" s="18">
        <v>0</v>
      </c>
    </row>
    <row r="176" spans="1:51" ht="13" x14ac:dyDescent="0.3">
      <c r="A176" s="60" t="s">
        <v>669</v>
      </c>
      <c r="B176" s="20" t="s">
        <v>670</v>
      </c>
      <c r="C176" s="18" t="s">
        <v>671</v>
      </c>
      <c r="D176" s="61">
        <v>1803</v>
      </c>
      <c r="E176" s="62" t="str">
        <f>IF('New for region'!R176,"New","")</f>
        <v/>
      </c>
      <c r="F176" s="63"/>
      <c r="G176" s="63"/>
      <c r="H176" s="63"/>
      <c r="I176" s="63"/>
      <c r="J176" s="63"/>
      <c r="K176" s="63"/>
      <c r="L176" s="63"/>
      <c r="M176" s="63"/>
      <c r="N176" s="64"/>
      <c r="O176" s="63"/>
      <c r="P176" s="63"/>
      <c r="Q176" s="63"/>
      <c r="R176" s="63"/>
      <c r="S176" s="63"/>
      <c r="T176" s="63"/>
      <c r="U176" s="63"/>
      <c r="V176" s="63"/>
      <c r="W176" s="64"/>
      <c r="X176" s="63"/>
      <c r="Y176" s="63"/>
      <c r="Z176" s="63"/>
      <c r="AA176" s="63"/>
      <c r="AB176" s="63"/>
      <c r="AC176" s="63"/>
      <c r="AD176" s="63"/>
      <c r="AE176" s="63"/>
      <c r="AF176" s="64"/>
      <c r="AG176" s="63"/>
      <c r="AH176" s="63"/>
      <c r="AI176" s="63"/>
      <c r="AJ176" s="63"/>
      <c r="AK176" s="63"/>
      <c r="AL176" s="63"/>
      <c r="AM176" s="63"/>
      <c r="AN176" s="63"/>
      <c r="AO176" s="64"/>
      <c r="AP176" s="58">
        <f t="shared" si="15"/>
        <v>0</v>
      </c>
      <c r="AQ176" s="65">
        <f t="shared" si="16"/>
        <v>0</v>
      </c>
      <c r="AR176" s="65">
        <f t="shared" si="17"/>
        <v>0</v>
      </c>
      <c r="AS176" s="65">
        <f t="shared" si="18"/>
        <v>0</v>
      </c>
      <c r="AT176" s="65">
        <f t="shared" si="19"/>
        <v>0</v>
      </c>
      <c r="AU176" s="18">
        <v>19</v>
      </c>
      <c r="AV176" s="18">
        <v>36</v>
      </c>
      <c r="AW176" s="18">
        <v>0</v>
      </c>
      <c r="AX176" s="18">
        <v>0</v>
      </c>
    </row>
    <row r="177" spans="1:51" ht="13" x14ac:dyDescent="0.3">
      <c r="A177" s="60" t="s">
        <v>672</v>
      </c>
      <c r="B177" s="20" t="s">
        <v>673</v>
      </c>
      <c r="C177" s="18" t="s">
        <v>674</v>
      </c>
      <c r="D177" s="61">
        <v>1808</v>
      </c>
      <c r="E177" s="62" t="str">
        <f>IF('New for region'!R177,"New","")</f>
        <v/>
      </c>
      <c r="F177" s="63"/>
      <c r="G177" s="63"/>
      <c r="H177" s="63"/>
      <c r="I177" s="63"/>
      <c r="J177" s="63"/>
      <c r="K177" s="63"/>
      <c r="L177" s="63"/>
      <c r="M177" s="63"/>
      <c r="N177" s="64"/>
      <c r="O177" s="63"/>
      <c r="P177" s="63"/>
      <c r="Q177" s="63"/>
      <c r="R177" s="63"/>
      <c r="S177" s="63"/>
      <c r="T177" s="63"/>
      <c r="U177" s="63"/>
      <c r="V177" s="63"/>
      <c r="W177" s="64"/>
      <c r="X177" s="63"/>
      <c r="Y177" s="63"/>
      <c r="Z177" s="63"/>
      <c r="AA177" s="63"/>
      <c r="AB177" s="63"/>
      <c r="AC177" s="63"/>
      <c r="AD177" s="63"/>
      <c r="AE177" s="63"/>
      <c r="AF177" s="64"/>
      <c r="AG177" s="63"/>
      <c r="AH177" s="63"/>
      <c r="AI177" s="63"/>
      <c r="AJ177" s="63"/>
      <c r="AK177" s="63"/>
      <c r="AL177" s="63"/>
      <c r="AM177" s="63"/>
      <c r="AN177" s="63"/>
      <c r="AO177" s="64"/>
      <c r="AP177" s="58">
        <f t="shared" si="15"/>
        <v>0</v>
      </c>
      <c r="AQ177" s="65">
        <f t="shared" si="16"/>
        <v>0</v>
      </c>
      <c r="AR177" s="65">
        <f t="shared" si="17"/>
        <v>0</v>
      </c>
      <c r="AS177" s="65">
        <f t="shared" si="18"/>
        <v>0</v>
      </c>
      <c r="AT177" s="65">
        <f t="shared" si="19"/>
        <v>0</v>
      </c>
      <c r="AU177" s="18">
        <v>17</v>
      </c>
      <c r="AV177" s="18">
        <v>34</v>
      </c>
      <c r="AW177" s="18">
        <v>0</v>
      </c>
      <c r="AX177" s="18">
        <v>0</v>
      </c>
      <c r="AY177" s="67"/>
    </row>
    <row r="178" spans="1:51" ht="13" x14ac:dyDescent="0.3">
      <c r="A178" s="60" t="s">
        <v>675</v>
      </c>
      <c r="B178" s="20" t="s">
        <v>676</v>
      </c>
      <c r="C178" s="18" t="s">
        <v>677</v>
      </c>
      <c r="D178" s="61">
        <v>1862</v>
      </c>
      <c r="E178" s="62" t="str">
        <f>IF('New for region'!R178,"New","")</f>
        <v/>
      </c>
      <c r="F178" s="63"/>
      <c r="G178" s="63"/>
      <c r="H178" s="63"/>
      <c r="I178" s="63"/>
      <c r="J178" s="63"/>
      <c r="K178" s="63"/>
      <c r="L178" s="63"/>
      <c r="M178" s="63"/>
      <c r="N178" s="64"/>
      <c r="O178" s="63"/>
      <c r="P178" s="63"/>
      <c r="Q178" s="63"/>
      <c r="R178" s="63"/>
      <c r="S178" s="63"/>
      <c r="T178" s="63"/>
      <c r="U178" s="63"/>
      <c r="V178" s="63"/>
      <c r="W178" s="64"/>
      <c r="X178" s="63"/>
      <c r="Y178" s="63"/>
      <c r="Z178" s="63"/>
      <c r="AA178" s="63"/>
      <c r="AB178" s="63"/>
      <c r="AC178" s="63"/>
      <c r="AD178" s="63"/>
      <c r="AE178" s="63"/>
      <c r="AF178" s="64"/>
      <c r="AG178" s="63"/>
      <c r="AH178" s="63"/>
      <c r="AI178" s="63"/>
      <c r="AJ178" s="63"/>
      <c r="AK178" s="63"/>
      <c r="AL178" s="63"/>
      <c r="AM178" s="63"/>
      <c r="AN178" s="63"/>
      <c r="AO178" s="64"/>
      <c r="AP178" s="58">
        <f t="shared" si="15"/>
        <v>0</v>
      </c>
      <c r="AQ178" s="65">
        <f t="shared" si="16"/>
        <v>0</v>
      </c>
      <c r="AR178" s="65">
        <f t="shared" si="17"/>
        <v>0</v>
      </c>
      <c r="AS178" s="65">
        <f t="shared" si="18"/>
        <v>0</v>
      </c>
      <c r="AT178" s="65">
        <f t="shared" si="19"/>
        <v>0</v>
      </c>
      <c r="AU178" s="18">
        <v>9</v>
      </c>
      <c r="AV178" s="18">
        <v>44</v>
      </c>
      <c r="AW178" s="18">
        <v>0</v>
      </c>
      <c r="AX178" s="18">
        <v>0</v>
      </c>
    </row>
    <row r="179" spans="1:51" ht="13" x14ac:dyDescent="0.3">
      <c r="A179" s="60" t="s">
        <v>678</v>
      </c>
      <c r="B179" s="20" t="s">
        <v>679</v>
      </c>
      <c r="C179" s="18" t="s">
        <v>680</v>
      </c>
      <c r="D179" s="61">
        <v>1858</v>
      </c>
      <c r="E179" s="62" t="str">
        <f>IF('New for region'!R179,"New","")</f>
        <v/>
      </c>
      <c r="F179" s="63"/>
      <c r="G179" s="63"/>
      <c r="H179" s="63"/>
      <c r="I179" s="63"/>
      <c r="J179" s="63"/>
      <c r="K179" s="63"/>
      <c r="L179" s="63"/>
      <c r="M179" s="63"/>
      <c r="N179" s="64"/>
      <c r="O179" s="63"/>
      <c r="P179" s="63"/>
      <c r="Q179" s="63"/>
      <c r="R179" s="63"/>
      <c r="S179" s="63"/>
      <c r="T179" s="63"/>
      <c r="U179" s="63"/>
      <c r="V179" s="63"/>
      <c r="W179" s="64"/>
      <c r="X179" s="63"/>
      <c r="Y179" s="63"/>
      <c r="Z179" s="63"/>
      <c r="AA179" s="63"/>
      <c r="AB179" s="63"/>
      <c r="AC179" s="63"/>
      <c r="AD179" s="63"/>
      <c r="AE179" s="63"/>
      <c r="AF179" s="64"/>
      <c r="AG179" s="63"/>
      <c r="AH179" s="63"/>
      <c r="AI179" s="63"/>
      <c r="AJ179" s="63"/>
      <c r="AK179" s="63"/>
      <c r="AL179" s="63"/>
      <c r="AM179" s="63"/>
      <c r="AN179" s="63"/>
      <c r="AO179" s="64"/>
      <c r="AP179" s="58">
        <f t="shared" si="15"/>
        <v>0</v>
      </c>
      <c r="AQ179" s="65">
        <f t="shared" si="16"/>
        <v>0</v>
      </c>
      <c r="AR179" s="65">
        <f t="shared" si="17"/>
        <v>0</v>
      </c>
      <c r="AS179" s="65">
        <f t="shared" si="18"/>
        <v>0</v>
      </c>
      <c r="AT179" s="65">
        <f t="shared" si="19"/>
        <v>0</v>
      </c>
      <c r="AU179" s="18">
        <v>12</v>
      </c>
      <c r="AV179" s="18">
        <v>37</v>
      </c>
      <c r="AW179" s="18">
        <v>0</v>
      </c>
      <c r="AX179" s="18">
        <v>0</v>
      </c>
      <c r="AY179" s="67"/>
    </row>
    <row r="180" spans="1:51" ht="13" x14ac:dyDescent="0.3">
      <c r="A180" s="60" t="s">
        <v>681</v>
      </c>
      <c r="B180" s="20" t="s">
        <v>682</v>
      </c>
      <c r="C180" s="18" t="s">
        <v>683</v>
      </c>
      <c r="D180" s="61">
        <v>1860</v>
      </c>
      <c r="E180" s="62" t="str">
        <f>IF('New for region'!R180,"New","")</f>
        <v/>
      </c>
      <c r="F180" s="63"/>
      <c r="G180" s="63"/>
      <c r="H180" s="63"/>
      <c r="I180" s="63"/>
      <c r="J180" s="63"/>
      <c r="K180" s="63"/>
      <c r="L180" s="63"/>
      <c r="M180" s="63"/>
      <c r="N180" s="64"/>
      <c r="O180" s="63"/>
      <c r="P180" s="63"/>
      <c r="Q180" s="63"/>
      <c r="R180" s="63"/>
      <c r="S180" s="63"/>
      <c r="T180" s="63"/>
      <c r="U180" s="63"/>
      <c r="V180" s="63"/>
      <c r="W180" s="64"/>
      <c r="X180" s="63"/>
      <c r="Y180" s="63"/>
      <c r="Z180" s="63"/>
      <c r="AA180" s="63"/>
      <c r="AB180" s="63"/>
      <c r="AC180" s="63"/>
      <c r="AD180" s="63"/>
      <c r="AE180" s="63"/>
      <c r="AF180" s="64"/>
      <c r="AG180" s="63"/>
      <c r="AH180" s="63"/>
      <c r="AI180" s="63"/>
      <c r="AJ180" s="63"/>
      <c r="AK180" s="63"/>
      <c r="AL180" s="63"/>
      <c r="AM180" s="63"/>
      <c r="AN180" s="63"/>
      <c r="AO180" s="64"/>
      <c r="AP180" s="58">
        <f t="shared" si="15"/>
        <v>0</v>
      </c>
      <c r="AQ180" s="65">
        <f t="shared" si="16"/>
        <v>0</v>
      </c>
      <c r="AR180" s="65">
        <f t="shared" si="17"/>
        <v>0</v>
      </c>
      <c r="AS180" s="65">
        <f t="shared" si="18"/>
        <v>0</v>
      </c>
      <c r="AT180" s="65">
        <f t="shared" si="19"/>
        <v>0</v>
      </c>
      <c r="AU180" s="18">
        <v>19</v>
      </c>
      <c r="AV180" s="18">
        <v>35</v>
      </c>
      <c r="AW180" s="18">
        <v>0</v>
      </c>
      <c r="AX180" s="18">
        <v>0</v>
      </c>
    </row>
    <row r="181" spans="1:51" ht="13" x14ac:dyDescent="0.3">
      <c r="A181" s="60" t="s">
        <v>684</v>
      </c>
      <c r="B181" s="20" t="s">
        <v>685</v>
      </c>
      <c r="C181" s="18" t="s">
        <v>686</v>
      </c>
      <c r="D181" s="61">
        <v>1817</v>
      </c>
      <c r="E181" s="62" t="str">
        <f>IF('New for region'!R181,"New","")</f>
        <v/>
      </c>
      <c r="F181" s="63"/>
      <c r="G181" s="63"/>
      <c r="H181" s="63"/>
      <c r="I181" s="63"/>
      <c r="J181" s="63"/>
      <c r="K181" s="63"/>
      <c r="L181" s="63"/>
      <c r="M181" s="63"/>
      <c r="N181" s="64"/>
      <c r="O181" s="63"/>
      <c r="P181" s="63"/>
      <c r="Q181" s="63"/>
      <c r="R181" s="63"/>
      <c r="S181" s="63"/>
      <c r="T181" s="63"/>
      <c r="U181" s="63"/>
      <c r="V181" s="63"/>
      <c r="W181" s="64"/>
      <c r="X181" s="63"/>
      <c r="Y181" s="63"/>
      <c r="Z181" s="63"/>
      <c r="AA181" s="63"/>
      <c r="AB181" s="63"/>
      <c r="AC181" s="63"/>
      <c r="AD181" s="63"/>
      <c r="AE181" s="63"/>
      <c r="AF181" s="64"/>
      <c r="AG181" s="63"/>
      <c r="AH181" s="63"/>
      <c r="AI181" s="63"/>
      <c r="AJ181" s="63"/>
      <c r="AK181" s="63"/>
      <c r="AL181" s="63"/>
      <c r="AM181" s="63"/>
      <c r="AN181" s="63"/>
      <c r="AO181" s="64"/>
      <c r="AP181" s="58">
        <f t="shared" si="15"/>
        <v>0</v>
      </c>
      <c r="AQ181" s="65">
        <f t="shared" si="16"/>
        <v>0</v>
      </c>
      <c r="AR181" s="65">
        <f t="shared" si="17"/>
        <v>0</v>
      </c>
      <c r="AS181" s="65">
        <f t="shared" si="18"/>
        <v>0</v>
      </c>
      <c r="AT181" s="65">
        <f t="shared" si="19"/>
        <v>0</v>
      </c>
      <c r="AU181" s="18">
        <v>16</v>
      </c>
      <c r="AV181" s="18">
        <v>39</v>
      </c>
      <c r="AW181" s="18">
        <v>0</v>
      </c>
      <c r="AX181" s="18">
        <v>0</v>
      </c>
    </row>
    <row r="182" spans="1:51" ht="13" x14ac:dyDescent="0.3">
      <c r="A182" s="60" t="s">
        <v>687</v>
      </c>
      <c r="B182" s="20" t="s">
        <v>688</v>
      </c>
      <c r="C182" s="18" t="s">
        <v>689</v>
      </c>
      <c r="D182" s="61">
        <v>1852</v>
      </c>
      <c r="E182" s="62" t="str">
        <f>IF('New for region'!R182,"New","")</f>
        <v/>
      </c>
      <c r="F182" s="63"/>
      <c r="G182" s="63"/>
      <c r="H182" s="63"/>
      <c r="I182" s="63"/>
      <c r="J182" s="63"/>
      <c r="K182" s="63"/>
      <c r="L182" s="63"/>
      <c r="M182" s="63"/>
      <c r="N182" s="64"/>
      <c r="O182" s="63"/>
      <c r="P182" s="63"/>
      <c r="Q182" s="63"/>
      <c r="R182" s="63"/>
      <c r="S182" s="63"/>
      <c r="T182" s="63"/>
      <c r="U182" s="63"/>
      <c r="V182" s="63"/>
      <c r="W182" s="64"/>
      <c r="X182" s="63"/>
      <c r="Y182" s="63"/>
      <c r="Z182" s="63"/>
      <c r="AA182" s="63"/>
      <c r="AB182" s="63"/>
      <c r="AC182" s="63"/>
      <c r="AD182" s="63"/>
      <c r="AE182" s="63"/>
      <c r="AF182" s="64"/>
      <c r="AG182" s="63"/>
      <c r="AH182" s="63"/>
      <c r="AI182" s="63"/>
      <c r="AJ182" s="63"/>
      <c r="AK182" s="63"/>
      <c r="AL182" s="63"/>
      <c r="AM182" s="63"/>
      <c r="AN182" s="63"/>
      <c r="AO182" s="64"/>
      <c r="AP182" s="58">
        <f t="shared" si="15"/>
        <v>0</v>
      </c>
      <c r="AQ182" s="65">
        <f t="shared" si="16"/>
        <v>0</v>
      </c>
      <c r="AR182" s="65">
        <f t="shared" si="17"/>
        <v>0</v>
      </c>
      <c r="AS182" s="65">
        <f t="shared" si="18"/>
        <v>0</v>
      </c>
      <c r="AT182" s="65">
        <f t="shared" si="19"/>
        <v>0</v>
      </c>
      <c r="AU182" s="18">
        <v>9</v>
      </c>
      <c r="AV182" s="18">
        <v>27</v>
      </c>
      <c r="AW182" s="18">
        <v>0</v>
      </c>
      <c r="AX182" s="18">
        <v>0</v>
      </c>
    </row>
    <row r="183" spans="1:51" ht="13" x14ac:dyDescent="0.3">
      <c r="A183" s="60" t="s">
        <v>690</v>
      </c>
      <c r="B183" s="20" t="s">
        <v>691</v>
      </c>
      <c r="C183" s="18" t="s">
        <v>692</v>
      </c>
      <c r="D183" s="61">
        <v>1855</v>
      </c>
      <c r="E183" s="62" t="str">
        <f>IF('New for region'!R183,"New","")</f>
        <v/>
      </c>
      <c r="F183" s="63"/>
      <c r="G183" s="63"/>
      <c r="H183" s="63"/>
      <c r="I183" s="63"/>
      <c r="J183" s="63"/>
      <c r="K183" s="63"/>
      <c r="L183" s="63"/>
      <c r="M183" s="63"/>
      <c r="N183" s="64"/>
      <c r="O183" s="63"/>
      <c r="P183" s="63"/>
      <c r="Q183" s="63"/>
      <c r="R183" s="63"/>
      <c r="S183" s="63"/>
      <c r="T183" s="63"/>
      <c r="U183" s="63"/>
      <c r="V183" s="63"/>
      <c r="W183" s="64"/>
      <c r="X183" s="63"/>
      <c r="Y183" s="63"/>
      <c r="Z183" s="63"/>
      <c r="AA183" s="63"/>
      <c r="AB183" s="63"/>
      <c r="AC183" s="63"/>
      <c r="AD183" s="63"/>
      <c r="AE183" s="63"/>
      <c r="AF183" s="64"/>
      <c r="AG183" s="63"/>
      <c r="AH183" s="63"/>
      <c r="AI183" s="63"/>
      <c r="AJ183" s="63"/>
      <c r="AK183" s="63"/>
      <c r="AL183" s="63"/>
      <c r="AM183" s="63"/>
      <c r="AN183" s="63"/>
      <c r="AO183" s="64"/>
      <c r="AP183" s="58">
        <f t="shared" si="15"/>
        <v>0</v>
      </c>
      <c r="AQ183" s="65">
        <f t="shared" si="16"/>
        <v>0</v>
      </c>
      <c r="AR183" s="65">
        <f t="shared" si="17"/>
        <v>0</v>
      </c>
      <c r="AS183" s="65">
        <f t="shared" si="18"/>
        <v>0</v>
      </c>
      <c r="AT183" s="65">
        <f t="shared" si="19"/>
        <v>0</v>
      </c>
      <c r="AU183" s="18">
        <v>22</v>
      </c>
      <c r="AV183" s="18">
        <v>45</v>
      </c>
      <c r="AW183" s="18">
        <v>0</v>
      </c>
      <c r="AX183" s="18">
        <v>0</v>
      </c>
    </row>
    <row r="184" spans="1:51" ht="13" x14ac:dyDescent="0.3">
      <c r="A184" s="60" t="s">
        <v>693</v>
      </c>
      <c r="B184" s="20" t="s">
        <v>694</v>
      </c>
      <c r="C184" s="18" t="s">
        <v>695</v>
      </c>
      <c r="D184" s="61">
        <v>1846</v>
      </c>
      <c r="E184" s="62" t="str">
        <f>IF('New for region'!R184,"New","")</f>
        <v/>
      </c>
      <c r="F184" s="63"/>
      <c r="G184" s="63"/>
      <c r="H184" s="63"/>
      <c r="I184" s="63"/>
      <c r="J184" s="63"/>
      <c r="K184" s="63"/>
      <c r="L184" s="63"/>
      <c r="M184" s="63"/>
      <c r="N184" s="64"/>
      <c r="O184" s="63"/>
      <c r="P184" s="63"/>
      <c r="Q184" s="63"/>
      <c r="R184" s="63"/>
      <c r="S184" s="63"/>
      <c r="T184" s="63"/>
      <c r="U184" s="63"/>
      <c r="V184" s="63"/>
      <c r="W184" s="64"/>
      <c r="X184" s="63"/>
      <c r="Y184" s="63"/>
      <c r="Z184" s="63"/>
      <c r="AA184" s="63"/>
      <c r="AB184" s="63"/>
      <c r="AC184" s="63"/>
      <c r="AD184" s="63"/>
      <c r="AE184" s="63"/>
      <c r="AF184" s="64"/>
      <c r="AG184" s="63"/>
      <c r="AH184" s="63"/>
      <c r="AI184" s="63"/>
      <c r="AJ184" s="63"/>
      <c r="AK184" s="63"/>
      <c r="AL184" s="63"/>
      <c r="AM184" s="63"/>
      <c r="AN184" s="63"/>
      <c r="AO184" s="64"/>
      <c r="AP184" s="58">
        <f t="shared" si="15"/>
        <v>0</v>
      </c>
      <c r="AQ184" s="65">
        <f t="shared" si="16"/>
        <v>0</v>
      </c>
      <c r="AR184" s="65">
        <f t="shared" si="17"/>
        <v>0</v>
      </c>
      <c r="AS184" s="65">
        <f t="shared" si="18"/>
        <v>0</v>
      </c>
      <c r="AT184" s="65">
        <f t="shared" si="19"/>
        <v>0</v>
      </c>
      <c r="AU184" s="18">
        <v>16</v>
      </c>
      <c r="AV184" s="18">
        <v>36</v>
      </c>
      <c r="AW184" s="18">
        <v>0</v>
      </c>
      <c r="AX184" s="18">
        <v>0</v>
      </c>
    </row>
    <row r="185" spans="1:51" s="66" customFormat="1" ht="13" x14ac:dyDescent="0.3">
      <c r="A185" s="60" t="s">
        <v>696</v>
      </c>
      <c r="B185" s="20" t="s">
        <v>697</v>
      </c>
      <c r="C185" s="18" t="s">
        <v>698</v>
      </c>
      <c r="D185" s="61">
        <v>1825</v>
      </c>
      <c r="E185" s="62" t="str">
        <f>IF('New for region'!R185,"New","")</f>
        <v/>
      </c>
      <c r="F185" s="63"/>
      <c r="G185" s="63"/>
      <c r="H185" s="63"/>
      <c r="I185" s="63"/>
      <c r="J185" s="63"/>
      <c r="K185" s="63"/>
      <c r="L185" s="63"/>
      <c r="M185" s="63"/>
      <c r="N185" s="64"/>
      <c r="O185" s="63"/>
      <c r="P185" s="63"/>
      <c r="Q185" s="63"/>
      <c r="R185" s="63"/>
      <c r="S185" s="63"/>
      <c r="T185" s="63"/>
      <c r="U185" s="63"/>
      <c r="V185" s="63"/>
      <c r="W185" s="64"/>
      <c r="X185" s="63"/>
      <c r="Y185" s="63"/>
      <c r="Z185" s="63"/>
      <c r="AA185" s="63"/>
      <c r="AB185" s="63"/>
      <c r="AC185" s="63"/>
      <c r="AD185" s="63"/>
      <c r="AE185" s="63"/>
      <c r="AF185" s="64"/>
      <c r="AG185" s="63"/>
      <c r="AH185" s="63"/>
      <c r="AI185" s="63"/>
      <c r="AJ185" s="63"/>
      <c r="AK185" s="63"/>
      <c r="AL185" s="63"/>
      <c r="AM185" s="63"/>
      <c r="AN185" s="63"/>
      <c r="AO185" s="64"/>
      <c r="AP185" s="58">
        <f t="shared" si="15"/>
        <v>0</v>
      </c>
      <c r="AQ185" s="65">
        <f t="shared" si="16"/>
        <v>0</v>
      </c>
      <c r="AR185" s="65">
        <f t="shared" si="17"/>
        <v>0</v>
      </c>
      <c r="AS185" s="65">
        <f t="shared" si="18"/>
        <v>0</v>
      </c>
      <c r="AT185" s="65">
        <f t="shared" si="19"/>
        <v>0</v>
      </c>
      <c r="AU185" s="18">
        <v>18</v>
      </c>
      <c r="AV185" s="18">
        <v>40</v>
      </c>
      <c r="AW185" s="18">
        <v>0</v>
      </c>
      <c r="AX185" s="18">
        <v>0</v>
      </c>
      <c r="AY185" s="18"/>
    </row>
    <row r="186" spans="1:51" s="66" customFormat="1" ht="13" x14ac:dyDescent="0.3">
      <c r="A186" s="60" t="s">
        <v>699</v>
      </c>
      <c r="B186" s="20" t="s">
        <v>700</v>
      </c>
      <c r="C186" s="18" t="s">
        <v>701</v>
      </c>
      <c r="D186" s="61">
        <v>1834</v>
      </c>
      <c r="E186" s="62" t="str">
        <f>IF('New for region'!R186,"New","")</f>
        <v/>
      </c>
      <c r="F186" s="63"/>
      <c r="G186" s="63"/>
      <c r="H186" s="63"/>
      <c r="I186" s="63"/>
      <c r="J186" s="63"/>
      <c r="K186" s="63"/>
      <c r="L186" s="63"/>
      <c r="M186" s="63"/>
      <c r="N186" s="64"/>
      <c r="O186" s="63"/>
      <c r="P186" s="63"/>
      <c r="Q186" s="63"/>
      <c r="R186" s="63"/>
      <c r="S186" s="63"/>
      <c r="T186" s="63"/>
      <c r="U186" s="63"/>
      <c r="V186" s="63"/>
      <c r="W186" s="64"/>
      <c r="X186" s="63"/>
      <c r="Y186" s="63"/>
      <c r="Z186" s="63"/>
      <c r="AA186" s="63"/>
      <c r="AB186" s="63"/>
      <c r="AC186" s="63"/>
      <c r="AD186" s="63"/>
      <c r="AE186" s="63"/>
      <c r="AF186" s="64"/>
      <c r="AG186" s="63"/>
      <c r="AH186" s="63"/>
      <c r="AI186" s="63"/>
      <c r="AJ186" s="63"/>
      <c r="AK186" s="63"/>
      <c r="AL186" s="63"/>
      <c r="AM186" s="63"/>
      <c r="AN186" s="63"/>
      <c r="AO186" s="64"/>
      <c r="AP186" s="58">
        <f t="shared" si="15"/>
        <v>0</v>
      </c>
      <c r="AQ186" s="65">
        <f t="shared" si="16"/>
        <v>0</v>
      </c>
      <c r="AR186" s="65">
        <f t="shared" si="17"/>
        <v>0</v>
      </c>
      <c r="AS186" s="65">
        <f t="shared" si="18"/>
        <v>0</v>
      </c>
      <c r="AT186" s="65">
        <f t="shared" si="19"/>
        <v>0</v>
      </c>
      <c r="AU186" s="18">
        <v>16</v>
      </c>
      <c r="AV186" s="18">
        <v>36</v>
      </c>
      <c r="AW186" s="18">
        <v>0</v>
      </c>
      <c r="AX186" s="18">
        <v>0</v>
      </c>
      <c r="AY186" s="18"/>
    </row>
    <row r="187" spans="1:51" s="66" customFormat="1" ht="13" x14ac:dyDescent="0.3">
      <c r="A187" s="60" t="s">
        <v>702</v>
      </c>
      <c r="B187" s="20" t="s">
        <v>703</v>
      </c>
      <c r="C187" s="18" t="s">
        <v>704</v>
      </c>
      <c r="D187" s="61">
        <v>1819</v>
      </c>
      <c r="E187" s="62" t="str">
        <f>IF('New for region'!R187,"New","")</f>
        <v/>
      </c>
      <c r="F187" s="17"/>
      <c r="G187" s="63"/>
      <c r="H187" s="63"/>
      <c r="I187" s="63"/>
      <c r="J187" s="63"/>
      <c r="K187" s="63"/>
      <c r="L187" s="63"/>
      <c r="M187" s="63"/>
      <c r="N187" s="64"/>
      <c r="O187" s="63"/>
      <c r="P187" s="63"/>
      <c r="Q187" s="63"/>
      <c r="R187" s="63"/>
      <c r="S187" s="63"/>
      <c r="T187" s="63"/>
      <c r="U187" s="63"/>
      <c r="V187" s="63"/>
      <c r="W187" s="64"/>
      <c r="X187" s="63"/>
      <c r="Y187" s="63"/>
      <c r="Z187" s="63"/>
      <c r="AA187" s="63"/>
      <c r="AB187" s="63"/>
      <c r="AC187" s="63"/>
      <c r="AD187" s="63"/>
      <c r="AE187" s="63"/>
      <c r="AF187" s="64"/>
      <c r="AG187" s="63"/>
      <c r="AH187" s="63"/>
      <c r="AI187" s="63"/>
      <c r="AJ187" s="63"/>
      <c r="AK187" s="63"/>
      <c r="AL187" s="63"/>
      <c r="AM187" s="63"/>
      <c r="AN187" s="63"/>
      <c r="AO187" s="64"/>
      <c r="AP187" s="58">
        <f t="shared" si="15"/>
        <v>0</v>
      </c>
      <c r="AQ187" s="65">
        <f t="shared" si="16"/>
        <v>0</v>
      </c>
      <c r="AR187" s="65">
        <f t="shared" si="17"/>
        <v>0</v>
      </c>
      <c r="AS187" s="65">
        <f t="shared" si="18"/>
        <v>0</v>
      </c>
      <c r="AT187" s="65">
        <f t="shared" si="19"/>
        <v>0</v>
      </c>
      <c r="AU187" s="18">
        <v>16</v>
      </c>
      <c r="AV187" s="18">
        <v>30</v>
      </c>
      <c r="AW187" s="18">
        <v>0</v>
      </c>
      <c r="AX187" s="18">
        <v>0</v>
      </c>
      <c r="AY187" s="18"/>
    </row>
    <row r="188" spans="1:51" s="66" customFormat="1" ht="13" x14ac:dyDescent="0.3">
      <c r="A188" s="60" t="s">
        <v>705</v>
      </c>
      <c r="B188" s="20" t="s">
        <v>706</v>
      </c>
      <c r="C188" s="18" t="s">
        <v>707</v>
      </c>
      <c r="D188" s="61">
        <v>1838</v>
      </c>
      <c r="E188" s="62" t="str">
        <f>IF('New for region'!R188,"New","")</f>
        <v/>
      </c>
      <c r="F188" s="17"/>
      <c r="G188" s="63"/>
      <c r="H188" s="63"/>
      <c r="I188" s="63"/>
      <c r="J188" s="63"/>
      <c r="K188" s="63"/>
      <c r="L188" s="63"/>
      <c r="M188" s="63"/>
      <c r="N188" s="64"/>
      <c r="O188" s="63"/>
      <c r="P188" s="63"/>
      <c r="Q188" s="63"/>
      <c r="R188" s="63"/>
      <c r="S188" s="63"/>
      <c r="T188" s="63"/>
      <c r="U188" s="63"/>
      <c r="V188" s="63"/>
      <c r="W188" s="64"/>
      <c r="X188" s="63"/>
      <c r="Y188" s="63"/>
      <c r="Z188" s="63"/>
      <c r="AA188" s="63"/>
      <c r="AB188" s="63"/>
      <c r="AC188" s="63"/>
      <c r="AD188" s="63"/>
      <c r="AE188" s="63"/>
      <c r="AF188" s="64"/>
      <c r="AG188" s="63"/>
      <c r="AH188" s="63"/>
      <c r="AI188" s="63"/>
      <c r="AJ188" s="63"/>
      <c r="AK188" s="63"/>
      <c r="AL188" s="63"/>
      <c r="AM188" s="63"/>
      <c r="AN188" s="63"/>
      <c r="AO188" s="64"/>
      <c r="AP188" s="58">
        <f t="shared" si="15"/>
        <v>0</v>
      </c>
      <c r="AQ188" s="65">
        <f t="shared" si="16"/>
        <v>0</v>
      </c>
      <c r="AR188" s="65">
        <f t="shared" si="17"/>
        <v>0</v>
      </c>
      <c r="AS188" s="65">
        <f t="shared" si="18"/>
        <v>0</v>
      </c>
      <c r="AT188" s="65">
        <f t="shared" si="19"/>
        <v>0</v>
      </c>
      <c r="AU188" s="18">
        <v>22</v>
      </c>
      <c r="AV188" s="18">
        <v>38</v>
      </c>
      <c r="AW188" s="18">
        <v>0</v>
      </c>
      <c r="AX188" s="18">
        <v>0</v>
      </c>
      <c r="AY188" s="18"/>
    </row>
    <row r="189" spans="1:51" s="66" customFormat="1" ht="13" x14ac:dyDescent="0.3">
      <c r="A189" s="60" t="s">
        <v>708</v>
      </c>
      <c r="B189" s="20" t="s">
        <v>709</v>
      </c>
      <c r="C189" s="18" t="s">
        <v>710</v>
      </c>
      <c r="D189" s="61">
        <v>1839</v>
      </c>
      <c r="E189" s="62" t="str">
        <f>IF('New for region'!R189,"New","")</f>
        <v/>
      </c>
      <c r="F189" s="17"/>
      <c r="G189" s="63"/>
      <c r="H189" s="63"/>
      <c r="I189" s="63"/>
      <c r="J189" s="63"/>
      <c r="K189" s="63"/>
      <c r="L189" s="63"/>
      <c r="M189" s="63"/>
      <c r="N189" s="64"/>
      <c r="O189" s="63"/>
      <c r="P189" s="63"/>
      <c r="Q189" s="63"/>
      <c r="R189" s="63"/>
      <c r="S189" s="63"/>
      <c r="T189" s="63"/>
      <c r="U189" s="63"/>
      <c r="V189" s="63"/>
      <c r="W189" s="64"/>
      <c r="X189" s="63"/>
      <c r="Y189" s="63"/>
      <c r="Z189" s="63"/>
      <c r="AA189" s="63"/>
      <c r="AB189" s="63"/>
      <c r="AC189" s="63"/>
      <c r="AD189" s="63"/>
      <c r="AE189" s="63"/>
      <c r="AF189" s="64"/>
      <c r="AG189" s="63"/>
      <c r="AH189" s="63"/>
      <c r="AI189" s="63"/>
      <c r="AJ189" s="63"/>
      <c r="AK189" s="63"/>
      <c r="AL189" s="63"/>
      <c r="AM189" s="63"/>
      <c r="AN189" s="63"/>
      <c r="AO189" s="64"/>
      <c r="AP189" s="58">
        <f t="shared" si="15"/>
        <v>0</v>
      </c>
      <c r="AQ189" s="65">
        <f t="shared" si="16"/>
        <v>0</v>
      </c>
      <c r="AR189" s="65">
        <f t="shared" si="17"/>
        <v>0</v>
      </c>
      <c r="AS189" s="65">
        <f t="shared" si="18"/>
        <v>0</v>
      </c>
      <c r="AT189" s="65">
        <f t="shared" si="19"/>
        <v>0</v>
      </c>
      <c r="AU189" s="18">
        <v>21</v>
      </c>
      <c r="AV189" s="18">
        <v>38</v>
      </c>
      <c r="AW189" s="18">
        <v>0</v>
      </c>
      <c r="AX189" s="18">
        <v>0</v>
      </c>
      <c r="AY189" s="18"/>
    </row>
    <row r="190" spans="1:51" s="66" customFormat="1" ht="13" x14ac:dyDescent="0.3">
      <c r="A190" s="60" t="s">
        <v>711</v>
      </c>
      <c r="B190" s="20" t="s">
        <v>712</v>
      </c>
      <c r="C190" s="18" t="s">
        <v>713</v>
      </c>
      <c r="D190" s="61">
        <v>1867</v>
      </c>
      <c r="E190" s="62" t="str">
        <f>IF('New for region'!R190,"New","")</f>
        <v/>
      </c>
      <c r="F190" s="17"/>
      <c r="G190" s="63"/>
      <c r="H190" s="63"/>
      <c r="I190" s="63"/>
      <c r="J190" s="63"/>
      <c r="K190" s="63"/>
      <c r="L190" s="63"/>
      <c r="M190" s="63"/>
      <c r="N190" s="64"/>
      <c r="O190" s="63"/>
      <c r="P190" s="63"/>
      <c r="Q190" s="63"/>
      <c r="R190" s="63"/>
      <c r="S190" s="63"/>
      <c r="T190" s="63"/>
      <c r="U190" s="63"/>
      <c r="V190" s="63"/>
      <c r="W190" s="64"/>
      <c r="X190" s="63"/>
      <c r="Y190" s="63"/>
      <c r="Z190" s="63"/>
      <c r="AA190" s="63"/>
      <c r="AB190" s="63"/>
      <c r="AC190" s="63"/>
      <c r="AD190" s="63"/>
      <c r="AE190" s="63"/>
      <c r="AF190" s="64"/>
      <c r="AG190" s="63"/>
      <c r="AH190" s="63"/>
      <c r="AI190" s="63"/>
      <c r="AJ190" s="63"/>
      <c r="AK190" s="63"/>
      <c r="AL190" s="63"/>
      <c r="AM190" s="63"/>
      <c r="AN190" s="63"/>
      <c r="AO190" s="64"/>
      <c r="AP190" s="58">
        <f t="shared" si="15"/>
        <v>0</v>
      </c>
      <c r="AQ190" s="65">
        <f t="shared" si="16"/>
        <v>0</v>
      </c>
      <c r="AR190" s="65">
        <f t="shared" si="17"/>
        <v>0</v>
      </c>
      <c r="AS190" s="65">
        <f t="shared" si="18"/>
        <v>0</v>
      </c>
      <c r="AT190" s="65">
        <f t="shared" si="19"/>
        <v>0</v>
      </c>
      <c r="AU190" s="18">
        <v>18</v>
      </c>
      <c r="AV190" s="18">
        <v>41</v>
      </c>
      <c r="AW190" s="18">
        <v>0</v>
      </c>
      <c r="AX190" s="18">
        <v>0</v>
      </c>
      <c r="AY190" s="18"/>
    </row>
    <row r="191" spans="1:51" s="66" customFormat="1" ht="13" x14ac:dyDescent="0.3">
      <c r="A191" s="60" t="s">
        <v>714</v>
      </c>
      <c r="B191" s="20" t="s">
        <v>715</v>
      </c>
      <c r="C191" s="18" t="s">
        <v>716</v>
      </c>
      <c r="D191" s="61">
        <v>1864</v>
      </c>
      <c r="E191" s="62" t="str">
        <f>IF('New for region'!R191,"New","")</f>
        <v/>
      </c>
      <c r="F191" s="17"/>
      <c r="G191" s="63"/>
      <c r="H191" s="63"/>
      <c r="I191" s="63"/>
      <c r="J191" s="63"/>
      <c r="K191" s="63"/>
      <c r="L191" s="63"/>
      <c r="M191" s="63"/>
      <c r="N191" s="64"/>
      <c r="O191" s="63"/>
      <c r="P191" s="63"/>
      <c r="Q191" s="63"/>
      <c r="R191" s="63"/>
      <c r="S191" s="63"/>
      <c r="T191" s="63"/>
      <c r="U191" s="63"/>
      <c r="V191" s="63"/>
      <c r="W191" s="64"/>
      <c r="X191" s="63"/>
      <c r="Y191" s="63"/>
      <c r="Z191" s="63"/>
      <c r="AA191" s="63"/>
      <c r="AB191" s="63"/>
      <c r="AC191" s="63"/>
      <c r="AD191" s="63"/>
      <c r="AE191" s="63"/>
      <c r="AF191" s="64"/>
      <c r="AG191" s="63"/>
      <c r="AH191" s="63"/>
      <c r="AI191" s="63"/>
      <c r="AJ191" s="63"/>
      <c r="AK191" s="63"/>
      <c r="AL191" s="63"/>
      <c r="AM191" s="63"/>
      <c r="AN191" s="63"/>
      <c r="AO191" s="64"/>
      <c r="AP191" s="58">
        <f t="shared" si="15"/>
        <v>0</v>
      </c>
      <c r="AQ191" s="65">
        <f t="shared" si="16"/>
        <v>0</v>
      </c>
      <c r="AR191" s="65">
        <f t="shared" si="17"/>
        <v>0</v>
      </c>
      <c r="AS191" s="65">
        <f t="shared" si="18"/>
        <v>0</v>
      </c>
      <c r="AT191" s="65">
        <f t="shared" si="19"/>
        <v>0</v>
      </c>
      <c r="AU191" s="18">
        <v>36</v>
      </c>
      <c r="AV191" s="18">
        <v>45</v>
      </c>
      <c r="AW191" s="18">
        <v>0</v>
      </c>
      <c r="AX191" s="18">
        <v>0</v>
      </c>
      <c r="AY191" s="18"/>
    </row>
    <row r="192" spans="1:51" s="66" customFormat="1" ht="13" x14ac:dyDescent="0.3">
      <c r="A192" s="60" t="s">
        <v>717</v>
      </c>
      <c r="B192" s="20" t="s">
        <v>718</v>
      </c>
      <c r="C192" s="18" t="s">
        <v>719</v>
      </c>
      <c r="D192" s="61">
        <v>1883</v>
      </c>
      <c r="E192" s="62" t="str">
        <f>IF('New for region'!R192,"New","")</f>
        <v/>
      </c>
      <c r="F192" s="17"/>
      <c r="G192" s="63"/>
      <c r="H192" s="63"/>
      <c r="I192" s="63"/>
      <c r="J192" s="63"/>
      <c r="K192" s="63"/>
      <c r="L192" s="63"/>
      <c r="M192" s="63"/>
      <c r="N192" s="64"/>
      <c r="O192" s="63"/>
      <c r="P192" s="63"/>
      <c r="Q192" s="63"/>
      <c r="R192" s="63"/>
      <c r="S192" s="63"/>
      <c r="T192" s="63"/>
      <c r="U192" s="63"/>
      <c r="V192" s="63"/>
      <c r="W192" s="64"/>
      <c r="X192" s="63"/>
      <c r="Y192" s="63"/>
      <c r="Z192" s="63"/>
      <c r="AA192" s="63"/>
      <c r="AB192" s="63"/>
      <c r="AC192" s="63"/>
      <c r="AD192" s="63"/>
      <c r="AE192" s="63"/>
      <c r="AF192" s="64"/>
      <c r="AG192" s="63"/>
      <c r="AH192" s="63"/>
      <c r="AI192" s="63"/>
      <c r="AJ192" s="63"/>
      <c r="AK192" s="63"/>
      <c r="AL192" s="63"/>
      <c r="AM192" s="63"/>
      <c r="AN192" s="63"/>
      <c r="AO192" s="64"/>
      <c r="AP192" s="58">
        <f t="shared" si="15"/>
        <v>0</v>
      </c>
      <c r="AQ192" s="65">
        <f t="shared" si="16"/>
        <v>0</v>
      </c>
      <c r="AR192" s="65">
        <f t="shared" si="17"/>
        <v>0</v>
      </c>
      <c r="AS192" s="65">
        <f t="shared" si="18"/>
        <v>0</v>
      </c>
      <c r="AT192" s="65">
        <f t="shared" si="19"/>
        <v>0</v>
      </c>
      <c r="AU192" s="18">
        <v>13</v>
      </c>
      <c r="AV192" s="18">
        <v>39</v>
      </c>
      <c r="AW192" s="18">
        <v>0</v>
      </c>
      <c r="AX192" s="18">
        <v>0</v>
      </c>
      <c r="AY192" s="18"/>
    </row>
    <row r="193" spans="1:51" s="66" customFormat="1" ht="13" x14ac:dyDescent="0.3">
      <c r="A193" s="60" t="s">
        <v>720</v>
      </c>
      <c r="B193" s="20" t="s">
        <v>721</v>
      </c>
      <c r="C193" s="18" t="s">
        <v>722</v>
      </c>
      <c r="D193" s="61">
        <v>1881</v>
      </c>
      <c r="E193" s="62" t="str">
        <f>IF('New for region'!R193,"New","")</f>
        <v/>
      </c>
      <c r="F193" s="17"/>
      <c r="G193" s="63"/>
      <c r="H193" s="63"/>
      <c r="I193" s="63"/>
      <c r="J193" s="63"/>
      <c r="K193" s="63"/>
      <c r="L193" s="63"/>
      <c r="M193" s="63"/>
      <c r="N193" s="64"/>
      <c r="O193" s="63"/>
      <c r="P193" s="63"/>
      <c r="Q193" s="63"/>
      <c r="R193" s="63"/>
      <c r="S193" s="63"/>
      <c r="T193" s="63"/>
      <c r="U193" s="63"/>
      <c r="V193" s="63"/>
      <c r="W193" s="64"/>
      <c r="X193" s="63"/>
      <c r="Y193" s="63"/>
      <c r="Z193" s="63"/>
      <c r="AA193" s="63"/>
      <c r="AB193" s="63"/>
      <c r="AC193" s="63"/>
      <c r="AD193" s="63"/>
      <c r="AE193" s="63"/>
      <c r="AF193" s="64"/>
      <c r="AG193" s="63"/>
      <c r="AH193" s="63"/>
      <c r="AI193" s="63"/>
      <c r="AJ193" s="63"/>
      <c r="AK193" s="63"/>
      <c r="AL193" s="63"/>
      <c r="AM193" s="63"/>
      <c r="AN193" s="63"/>
      <c r="AO193" s="64"/>
      <c r="AP193" s="58">
        <f t="shared" si="15"/>
        <v>0</v>
      </c>
      <c r="AQ193" s="65">
        <f t="shared" si="16"/>
        <v>0</v>
      </c>
      <c r="AR193" s="65">
        <f t="shared" si="17"/>
        <v>0</v>
      </c>
      <c r="AS193" s="65">
        <f t="shared" si="18"/>
        <v>0</v>
      </c>
      <c r="AT193" s="65">
        <f t="shared" si="19"/>
        <v>0</v>
      </c>
      <c r="AU193" s="18">
        <v>11</v>
      </c>
      <c r="AV193" s="18">
        <v>22</v>
      </c>
      <c r="AW193" s="18">
        <v>0</v>
      </c>
      <c r="AX193" s="18">
        <v>0</v>
      </c>
      <c r="AY193" s="18"/>
    </row>
    <row r="194" spans="1:51" s="66" customFormat="1" ht="13" x14ac:dyDescent="0.3">
      <c r="A194" s="60" t="s">
        <v>723</v>
      </c>
      <c r="B194" s="20" t="s">
        <v>724</v>
      </c>
      <c r="C194" s="18" t="s">
        <v>725</v>
      </c>
      <c r="D194" s="61">
        <v>1884</v>
      </c>
      <c r="E194" s="62" t="str">
        <f>IF('New for region'!R194,"New","")</f>
        <v/>
      </c>
      <c r="F194" s="17"/>
      <c r="G194" s="63"/>
      <c r="H194" s="63"/>
      <c r="I194" s="63"/>
      <c r="J194" s="63"/>
      <c r="K194" s="63"/>
      <c r="L194" s="63"/>
      <c r="M194" s="63"/>
      <c r="N194" s="64"/>
      <c r="O194" s="63"/>
      <c r="P194" s="63"/>
      <c r="Q194" s="63"/>
      <c r="R194" s="63"/>
      <c r="S194" s="63"/>
      <c r="T194" s="63"/>
      <c r="U194" s="63"/>
      <c r="V194" s="63"/>
      <c r="W194" s="64"/>
      <c r="X194" s="63"/>
      <c r="Y194" s="63"/>
      <c r="Z194" s="63"/>
      <c r="AA194" s="63"/>
      <c r="AB194" s="63"/>
      <c r="AC194" s="63"/>
      <c r="AD194" s="63"/>
      <c r="AE194" s="63"/>
      <c r="AF194" s="64"/>
      <c r="AG194" s="63"/>
      <c r="AH194" s="63"/>
      <c r="AI194" s="63"/>
      <c r="AJ194" s="63"/>
      <c r="AK194" s="63"/>
      <c r="AL194" s="63"/>
      <c r="AM194" s="63"/>
      <c r="AN194" s="63"/>
      <c r="AO194" s="64"/>
      <c r="AP194" s="58">
        <f t="shared" si="15"/>
        <v>0</v>
      </c>
      <c r="AQ194" s="65">
        <f t="shared" si="16"/>
        <v>0</v>
      </c>
      <c r="AR194" s="65">
        <f t="shared" si="17"/>
        <v>0</v>
      </c>
      <c r="AS194" s="65">
        <f t="shared" si="18"/>
        <v>0</v>
      </c>
      <c r="AT194" s="65">
        <f t="shared" si="19"/>
        <v>0</v>
      </c>
      <c r="AU194" s="18">
        <v>23</v>
      </c>
      <c r="AV194" s="18">
        <v>38</v>
      </c>
      <c r="AW194" s="18">
        <v>0</v>
      </c>
      <c r="AX194" s="18">
        <v>0</v>
      </c>
      <c r="AY194" s="18"/>
    </row>
    <row r="195" spans="1:51" ht="13" x14ac:dyDescent="0.3">
      <c r="A195" s="60" t="s">
        <v>726</v>
      </c>
      <c r="B195" s="20" t="s">
        <v>727</v>
      </c>
      <c r="C195" s="18" t="s">
        <v>728</v>
      </c>
      <c r="D195" s="61">
        <v>1887</v>
      </c>
      <c r="E195" s="62" t="str">
        <f>IF('New for region'!R195,"New","")</f>
        <v/>
      </c>
      <c r="G195" s="63"/>
      <c r="H195" s="63"/>
      <c r="I195" s="63"/>
      <c r="J195" s="63"/>
      <c r="K195" s="63"/>
      <c r="L195" s="63"/>
      <c r="M195" s="63"/>
      <c r="N195" s="64"/>
      <c r="O195" s="63"/>
      <c r="P195" s="63"/>
      <c r="Q195" s="63"/>
      <c r="R195" s="63"/>
      <c r="S195" s="63"/>
      <c r="T195" s="63"/>
      <c r="U195" s="63"/>
      <c r="V195" s="63"/>
      <c r="W195" s="64"/>
      <c r="X195" s="63"/>
      <c r="Y195" s="63"/>
      <c r="Z195" s="63"/>
      <c r="AA195" s="63"/>
      <c r="AB195" s="63"/>
      <c r="AC195" s="63"/>
      <c r="AD195" s="63"/>
      <c r="AE195" s="63"/>
      <c r="AF195" s="64"/>
      <c r="AG195" s="63"/>
      <c r="AH195" s="63"/>
      <c r="AI195" s="63"/>
      <c r="AJ195" s="63"/>
      <c r="AK195" s="63"/>
      <c r="AL195" s="63"/>
      <c r="AM195" s="63"/>
      <c r="AN195" s="63"/>
      <c r="AO195" s="64"/>
      <c r="AP195" s="58">
        <f t="shared" si="15"/>
        <v>0</v>
      </c>
      <c r="AQ195" s="65">
        <f t="shared" si="16"/>
        <v>0</v>
      </c>
      <c r="AR195" s="65">
        <f t="shared" si="17"/>
        <v>0</v>
      </c>
      <c r="AS195" s="65">
        <f t="shared" si="18"/>
        <v>0</v>
      </c>
      <c r="AT195" s="65">
        <f t="shared" si="19"/>
        <v>0</v>
      </c>
      <c r="AU195" s="18">
        <v>18</v>
      </c>
      <c r="AV195" s="18">
        <v>35</v>
      </c>
      <c r="AW195" s="18">
        <v>0</v>
      </c>
      <c r="AX195" s="18">
        <v>0</v>
      </c>
    </row>
    <row r="196" spans="1:51" ht="13" x14ac:dyDescent="0.3">
      <c r="A196" s="60" t="s">
        <v>729</v>
      </c>
      <c r="B196" s="20" t="s">
        <v>730</v>
      </c>
      <c r="C196" s="18" t="s">
        <v>731</v>
      </c>
      <c r="D196" s="61">
        <v>1890</v>
      </c>
      <c r="E196" s="62" t="str">
        <f>IF('New for region'!R196,"New","")</f>
        <v/>
      </c>
      <c r="G196" s="63"/>
      <c r="H196" s="63"/>
      <c r="I196" s="63"/>
      <c r="J196" s="63"/>
      <c r="K196" s="63"/>
      <c r="L196" s="63"/>
      <c r="M196" s="63"/>
      <c r="N196" s="64"/>
      <c r="O196" s="63"/>
      <c r="P196" s="63"/>
      <c r="Q196" s="63"/>
      <c r="R196" s="63"/>
      <c r="S196" s="63"/>
      <c r="T196" s="63"/>
      <c r="U196" s="63"/>
      <c r="V196" s="63"/>
      <c r="W196" s="64"/>
      <c r="X196" s="63"/>
      <c r="Y196" s="63"/>
      <c r="Z196" s="63"/>
      <c r="AA196" s="63"/>
      <c r="AB196" s="63"/>
      <c r="AC196" s="63"/>
      <c r="AD196" s="63"/>
      <c r="AE196" s="63"/>
      <c r="AF196" s="64"/>
      <c r="AG196" s="63"/>
      <c r="AH196" s="63"/>
      <c r="AI196" s="63"/>
      <c r="AJ196" s="63"/>
      <c r="AK196" s="63"/>
      <c r="AL196" s="63"/>
      <c r="AM196" s="63"/>
      <c r="AN196" s="63"/>
      <c r="AO196" s="64"/>
      <c r="AP196" s="58">
        <f t="shared" si="15"/>
        <v>0</v>
      </c>
      <c r="AQ196" s="65">
        <f t="shared" si="16"/>
        <v>0</v>
      </c>
      <c r="AR196" s="65">
        <f t="shared" si="17"/>
        <v>0</v>
      </c>
      <c r="AS196" s="65">
        <f t="shared" si="18"/>
        <v>0</v>
      </c>
      <c r="AT196" s="65">
        <f t="shared" si="19"/>
        <v>0</v>
      </c>
      <c r="AU196" s="18">
        <v>19</v>
      </c>
      <c r="AV196" s="18">
        <v>36</v>
      </c>
      <c r="AW196" s="18">
        <v>0</v>
      </c>
      <c r="AX196" s="18">
        <v>0</v>
      </c>
    </row>
    <row r="197" spans="1:51" ht="13" x14ac:dyDescent="0.3">
      <c r="A197" s="60" t="s">
        <v>732</v>
      </c>
      <c r="B197" s="20" t="s">
        <v>733</v>
      </c>
      <c r="C197" s="18" t="s">
        <v>734</v>
      </c>
      <c r="D197" s="61">
        <v>1893</v>
      </c>
      <c r="E197" s="62" t="str">
        <f>IF('New for region'!R197,"New","")</f>
        <v/>
      </c>
      <c r="G197" s="63"/>
      <c r="H197" s="63"/>
      <c r="I197" s="63"/>
      <c r="J197" s="63"/>
      <c r="K197" s="63"/>
      <c r="L197" s="63"/>
      <c r="M197" s="63"/>
      <c r="N197" s="64"/>
      <c r="O197" s="63"/>
      <c r="P197" s="63"/>
      <c r="Q197" s="63"/>
      <c r="R197" s="63"/>
      <c r="S197" s="63"/>
      <c r="T197" s="63"/>
      <c r="U197" s="63"/>
      <c r="V197" s="63"/>
      <c r="W197" s="64"/>
      <c r="X197" s="63"/>
      <c r="Y197" s="63"/>
      <c r="Z197" s="63"/>
      <c r="AA197" s="63"/>
      <c r="AB197" s="63"/>
      <c r="AC197" s="63"/>
      <c r="AD197" s="63"/>
      <c r="AE197" s="63"/>
      <c r="AF197" s="64"/>
      <c r="AG197" s="63"/>
      <c r="AH197" s="63"/>
      <c r="AI197" s="63"/>
      <c r="AJ197" s="63"/>
      <c r="AK197" s="63"/>
      <c r="AL197" s="63"/>
      <c r="AM197" s="63"/>
      <c r="AN197" s="63"/>
      <c r="AO197" s="64"/>
      <c r="AP197" s="58">
        <f t="shared" si="15"/>
        <v>0</v>
      </c>
      <c r="AQ197" s="65">
        <f t="shared" si="16"/>
        <v>0</v>
      </c>
      <c r="AR197" s="65">
        <f t="shared" si="17"/>
        <v>0</v>
      </c>
      <c r="AS197" s="65">
        <f t="shared" si="18"/>
        <v>0</v>
      </c>
      <c r="AT197" s="65">
        <f t="shared" si="19"/>
        <v>0</v>
      </c>
      <c r="AU197" s="18">
        <v>17</v>
      </c>
      <c r="AV197" s="18">
        <v>37</v>
      </c>
      <c r="AW197" s="18">
        <v>0</v>
      </c>
      <c r="AX197" s="18">
        <v>0</v>
      </c>
    </row>
    <row r="198" spans="1:51" ht="13" x14ac:dyDescent="0.3">
      <c r="A198" s="60" t="s">
        <v>735</v>
      </c>
      <c r="B198" s="20" t="s">
        <v>736</v>
      </c>
      <c r="C198" s="18" t="s">
        <v>737</v>
      </c>
      <c r="D198" s="61">
        <v>1894</v>
      </c>
      <c r="E198" s="62" t="str">
        <f>IF('New for region'!R198,"New","")</f>
        <v/>
      </c>
      <c r="G198" s="63"/>
      <c r="H198" s="63"/>
      <c r="I198" s="63"/>
      <c r="J198" s="63"/>
      <c r="K198" s="63"/>
      <c r="L198" s="63"/>
      <c r="M198" s="63"/>
      <c r="N198" s="64"/>
      <c r="O198" s="63"/>
      <c r="P198" s="63"/>
      <c r="Q198" s="63"/>
      <c r="R198" s="63"/>
      <c r="S198" s="63"/>
      <c r="T198" s="63"/>
      <c r="U198" s="63"/>
      <c r="V198" s="63"/>
      <c r="W198" s="64"/>
      <c r="X198" s="63"/>
      <c r="Y198" s="63"/>
      <c r="Z198" s="63"/>
      <c r="AA198" s="63"/>
      <c r="AB198" s="63"/>
      <c r="AC198" s="63"/>
      <c r="AD198" s="63"/>
      <c r="AE198" s="63"/>
      <c r="AF198" s="64"/>
      <c r="AG198" s="63"/>
      <c r="AH198" s="63"/>
      <c r="AI198" s="63"/>
      <c r="AJ198" s="63"/>
      <c r="AK198" s="63"/>
      <c r="AL198" s="63"/>
      <c r="AM198" s="63"/>
      <c r="AN198" s="63"/>
      <c r="AO198" s="64"/>
      <c r="AP198" s="58">
        <f t="shared" si="15"/>
        <v>0</v>
      </c>
      <c r="AQ198" s="65">
        <f t="shared" si="16"/>
        <v>0</v>
      </c>
      <c r="AR198" s="65">
        <f t="shared" si="17"/>
        <v>0</v>
      </c>
      <c r="AS198" s="65">
        <f t="shared" si="18"/>
        <v>0</v>
      </c>
      <c r="AT198" s="65">
        <f t="shared" si="19"/>
        <v>0</v>
      </c>
      <c r="AU198" s="18">
        <v>18</v>
      </c>
      <c r="AV198" s="18">
        <v>38</v>
      </c>
      <c r="AW198" s="18">
        <v>0</v>
      </c>
      <c r="AX198" s="18">
        <v>0</v>
      </c>
    </row>
    <row r="199" spans="1:51" ht="13" x14ac:dyDescent="0.3">
      <c r="A199" s="60" t="s">
        <v>738</v>
      </c>
      <c r="B199" s="20" t="s">
        <v>739</v>
      </c>
      <c r="C199" s="18" t="s">
        <v>740</v>
      </c>
      <c r="D199" s="61">
        <v>1902</v>
      </c>
      <c r="E199" s="62" t="str">
        <f>IF('New for region'!R199,"New","")</f>
        <v/>
      </c>
      <c r="G199" s="63"/>
      <c r="H199" s="63"/>
      <c r="I199" s="63"/>
      <c r="J199" s="63"/>
      <c r="K199" s="63"/>
      <c r="L199" s="63"/>
      <c r="M199" s="63"/>
      <c r="N199" s="64"/>
      <c r="O199" s="63"/>
      <c r="P199" s="63"/>
      <c r="Q199" s="63"/>
      <c r="R199" s="63"/>
      <c r="S199" s="63"/>
      <c r="T199" s="63"/>
      <c r="U199" s="63"/>
      <c r="V199" s="63"/>
      <c r="W199" s="64"/>
      <c r="X199" s="63"/>
      <c r="Y199" s="63"/>
      <c r="Z199" s="63"/>
      <c r="AA199" s="63"/>
      <c r="AB199" s="63"/>
      <c r="AC199" s="63"/>
      <c r="AD199" s="63"/>
      <c r="AE199" s="63"/>
      <c r="AF199" s="64"/>
      <c r="AG199" s="63"/>
      <c r="AH199" s="63"/>
      <c r="AI199" s="63"/>
      <c r="AJ199" s="63"/>
      <c r="AK199" s="63"/>
      <c r="AL199" s="63"/>
      <c r="AM199" s="63"/>
      <c r="AN199" s="63"/>
      <c r="AO199" s="64"/>
      <c r="AP199" s="58">
        <f t="shared" si="15"/>
        <v>0</v>
      </c>
      <c r="AQ199" s="65">
        <f t="shared" si="16"/>
        <v>0</v>
      </c>
      <c r="AR199" s="65">
        <f t="shared" si="17"/>
        <v>0</v>
      </c>
      <c r="AS199" s="65">
        <f t="shared" si="18"/>
        <v>0</v>
      </c>
      <c r="AT199" s="65">
        <f t="shared" si="19"/>
        <v>0</v>
      </c>
      <c r="AU199" s="18">
        <v>16</v>
      </c>
      <c r="AV199" s="18">
        <v>30</v>
      </c>
      <c r="AW199" s="18">
        <v>0</v>
      </c>
      <c r="AX199" s="18">
        <v>0</v>
      </c>
    </row>
    <row r="200" spans="1:51" ht="13" x14ac:dyDescent="0.3">
      <c r="A200" s="60" t="s">
        <v>741</v>
      </c>
      <c r="B200" s="20" t="s">
        <v>742</v>
      </c>
      <c r="C200" s="18" t="s">
        <v>743</v>
      </c>
      <c r="D200" s="61">
        <v>1904</v>
      </c>
      <c r="E200" s="62" t="str">
        <f>IF('New for region'!R200,"New","")</f>
        <v/>
      </c>
      <c r="G200" s="63"/>
      <c r="H200" s="63"/>
      <c r="I200" s="63"/>
      <c r="J200" s="63"/>
      <c r="K200" s="63"/>
      <c r="L200" s="63"/>
      <c r="M200" s="63"/>
      <c r="N200" s="64"/>
      <c r="O200" s="63"/>
      <c r="P200" s="63"/>
      <c r="Q200" s="63"/>
      <c r="R200" s="63"/>
      <c r="S200" s="63"/>
      <c r="T200" s="63"/>
      <c r="U200" s="63"/>
      <c r="V200" s="63"/>
      <c r="W200" s="64"/>
      <c r="X200" s="63"/>
      <c r="Y200" s="63"/>
      <c r="Z200" s="63"/>
      <c r="AA200" s="63"/>
      <c r="AB200" s="63"/>
      <c r="AC200" s="63"/>
      <c r="AD200" s="63"/>
      <c r="AE200" s="63"/>
      <c r="AF200" s="64"/>
      <c r="AG200" s="63"/>
      <c r="AH200" s="63"/>
      <c r="AI200" s="63"/>
      <c r="AJ200" s="63"/>
      <c r="AK200" s="63"/>
      <c r="AL200" s="63"/>
      <c r="AM200" s="63"/>
      <c r="AN200" s="63"/>
      <c r="AO200" s="64"/>
      <c r="AP200" s="58">
        <f t="shared" si="15"/>
        <v>0</v>
      </c>
      <c r="AQ200" s="65">
        <f t="shared" si="16"/>
        <v>0</v>
      </c>
      <c r="AR200" s="65">
        <f t="shared" si="17"/>
        <v>0</v>
      </c>
      <c r="AS200" s="65">
        <f t="shared" si="18"/>
        <v>0</v>
      </c>
      <c r="AT200" s="65">
        <f t="shared" si="19"/>
        <v>0</v>
      </c>
      <c r="AU200" s="18">
        <v>19</v>
      </c>
      <c r="AV200" s="18">
        <v>32</v>
      </c>
      <c r="AW200" s="18">
        <v>0</v>
      </c>
      <c r="AX200" s="18">
        <v>0</v>
      </c>
    </row>
    <row r="201" spans="1:51" ht="13" x14ac:dyDescent="0.3">
      <c r="A201" s="60" t="s">
        <v>744</v>
      </c>
      <c r="B201" s="20" t="s">
        <v>745</v>
      </c>
      <c r="C201" s="18" t="s">
        <v>746</v>
      </c>
      <c r="D201" s="61">
        <v>1906</v>
      </c>
      <c r="E201" s="62" t="str">
        <f>IF('New for region'!R201,"New","")</f>
        <v/>
      </c>
      <c r="G201" s="63"/>
      <c r="H201" s="63"/>
      <c r="I201" s="63"/>
      <c r="J201" s="63"/>
      <c r="K201" s="63"/>
      <c r="L201" s="63"/>
      <c r="M201" s="63"/>
      <c r="N201" s="64"/>
      <c r="O201" s="63"/>
      <c r="P201" s="63"/>
      <c r="Q201" s="63"/>
      <c r="R201" s="63"/>
      <c r="S201" s="63"/>
      <c r="T201" s="63"/>
      <c r="U201" s="63"/>
      <c r="V201" s="63"/>
      <c r="W201" s="64"/>
      <c r="X201" s="63"/>
      <c r="Y201" s="63"/>
      <c r="Z201" s="63"/>
      <c r="AA201" s="63"/>
      <c r="AB201" s="63"/>
      <c r="AC201" s="63"/>
      <c r="AD201" s="63"/>
      <c r="AE201" s="63"/>
      <c r="AF201" s="64"/>
      <c r="AG201" s="63"/>
      <c r="AH201" s="63"/>
      <c r="AI201" s="63"/>
      <c r="AJ201" s="63"/>
      <c r="AK201" s="63"/>
      <c r="AL201" s="63"/>
      <c r="AM201" s="63"/>
      <c r="AN201" s="63"/>
      <c r="AO201" s="64"/>
      <c r="AP201" s="58">
        <f t="shared" si="15"/>
        <v>0</v>
      </c>
      <c r="AQ201" s="65">
        <f t="shared" si="16"/>
        <v>0</v>
      </c>
      <c r="AR201" s="65">
        <f t="shared" si="17"/>
        <v>0</v>
      </c>
      <c r="AS201" s="65">
        <f t="shared" si="18"/>
        <v>0</v>
      </c>
      <c r="AT201" s="65">
        <f t="shared" si="19"/>
        <v>0</v>
      </c>
      <c r="AU201" s="18">
        <v>15</v>
      </c>
      <c r="AV201" s="18">
        <v>42</v>
      </c>
      <c r="AW201" s="18">
        <v>0</v>
      </c>
      <c r="AX201" s="18">
        <v>0</v>
      </c>
    </row>
    <row r="202" spans="1:51" ht="13" x14ac:dyDescent="0.3">
      <c r="A202" s="60" t="s">
        <v>747</v>
      </c>
      <c r="B202" s="20" t="s">
        <v>748</v>
      </c>
      <c r="C202" s="18" t="s">
        <v>749</v>
      </c>
      <c r="D202" s="61">
        <v>1913</v>
      </c>
      <c r="E202" s="62" t="str">
        <f>IF('New for region'!R202,"New","")</f>
        <v/>
      </c>
      <c r="G202" s="63"/>
      <c r="H202" s="63"/>
      <c r="I202" s="63"/>
      <c r="J202" s="63"/>
      <c r="K202" s="63"/>
      <c r="L202" s="63"/>
      <c r="M202" s="63"/>
      <c r="N202" s="64"/>
      <c r="O202" s="63"/>
      <c r="P202" s="63"/>
      <c r="Q202" s="63"/>
      <c r="R202" s="63"/>
      <c r="S202" s="63"/>
      <c r="T202" s="63"/>
      <c r="U202" s="63"/>
      <c r="V202" s="63"/>
      <c r="W202" s="64"/>
      <c r="X202" s="63"/>
      <c r="Y202" s="63"/>
      <c r="Z202" s="63"/>
      <c r="AA202" s="63"/>
      <c r="AB202" s="63"/>
      <c r="AC202" s="63"/>
      <c r="AD202" s="63"/>
      <c r="AE202" s="63"/>
      <c r="AF202" s="64"/>
      <c r="AG202" s="63"/>
      <c r="AH202" s="63"/>
      <c r="AI202" s="63"/>
      <c r="AJ202" s="63"/>
      <c r="AK202" s="63"/>
      <c r="AL202" s="63"/>
      <c r="AM202" s="63"/>
      <c r="AN202" s="63"/>
      <c r="AO202" s="64"/>
      <c r="AP202" s="58">
        <f t="shared" ref="AP202:AP265" si="20">SUM(F202:AO202)</f>
        <v>0</v>
      </c>
      <c r="AQ202" s="65">
        <f t="shared" ref="AQ202:AQ265" si="21">SUM(F202:N202)</f>
        <v>0</v>
      </c>
      <c r="AR202" s="65">
        <f t="shared" ref="AR202:AR265" si="22">SUM(O202:W202)</f>
        <v>0</v>
      </c>
      <c r="AS202" s="65">
        <f t="shared" ref="AS202:AS265" si="23">SUM(X202:AF202)</f>
        <v>0</v>
      </c>
      <c r="AT202" s="65">
        <f t="shared" ref="AT202:AT265" si="24">SUM(AG202:AO202)</f>
        <v>0</v>
      </c>
      <c r="AU202" s="18">
        <v>26</v>
      </c>
      <c r="AV202" s="18">
        <v>44</v>
      </c>
      <c r="AW202" s="18">
        <v>0</v>
      </c>
      <c r="AX202" s="18">
        <v>0</v>
      </c>
    </row>
    <row r="203" spans="1:51" ht="13" x14ac:dyDescent="0.3">
      <c r="A203" s="60" t="s">
        <v>750</v>
      </c>
      <c r="B203" s="20" t="s">
        <v>751</v>
      </c>
      <c r="C203" s="18" t="s">
        <v>752</v>
      </c>
      <c r="D203" s="61">
        <v>1914</v>
      </c>
      <c r="E203" s="62" t="str">
        <f>IF('New for region'!R203,"New","")</f>
        <v/>
      </c>
      <c r="G203" s="63"/>
      <c r="H203" s="63"/>
      <c r="I203" s="63"/>
      <c r="J203" s="63"/>
      <c r="K203" s="63"/>
      <c r="L203" s="63"/>
      <c r="M203" s="63"/>
      <c r="N203" s="64"/>
      <c r="O203" s="63"/>
      <c r="P203" s="63"/>
      <c r="Q203" s="63"/>
      <c r="R203" s="63"/>
      <c r="S203" s="63"/>
      <c r="T203" s="63"/>
      <c r="U203" s="63"/>
      <c r="V203" s="63"/>
      <c r="W203" s="64"/>
      <c r="X203" s="63"/>
      <c r="Y203" s="63"/>
      <c r="Z203" s="63"/>
      <c r="AA203" s="63"/>
      <c r="AB203" s="63"/>
      <c r="AC203" s="63"/>
      <c r="AD203" s="63"/>
      <c r="AE203" s="63"/>
      <c r="AF203" s="64"/>
      <c r="AG203" s="63"/>
      <c r="AH203" s="63"/>
      <c r="AI203" s="63"/>
      <c r="AJ203" s="63"/>
      <c r="AK203" s="63"/>
      <c r="AL203" s="63"/>
      <c r="AM203" s="63"/>
      <c r="AN203" s="63"/>
      <c r="AO203" s="64"/>
      <c r="AP203" s="58">
        <f t="shared" si="20"/>
        <v>0</v>
      </c>
      <c r="AQ203" s="65">
        <f t="shared" si="21"/>
        <v>0</v>
      </c>
      <c r="AR203" s="65">
        <f t="shared" si="22"/>
        <v>0</v>
      </c>
      <c r="AS203" s="65">
        <f t="shared" si="23"/>
        <v>0</v>
      </c>
      <c r="AT203" s="65">
        <f t="shared" si="24"/>
        <v>0</v>
      </c>
      <c r="AU203" s="18">
        <v>28</v>
      </c>
      <c r="AV203" s="18">
        <v>44</v>
      </c>
      <c r="AW203" s="18">
        <v>0</v>
      </c>
      <c r="AX203" s="18">
        <v>0</v>
      </c>
      <c r="AY203" s="67"/>
    </row>
    <row r="204" spans="1:51" ht="13" x14ac:dyDescent="0.3">
      <c r="A204" s="60" t="s">
        <v>753</v>
      </c>
      <c r="B204" s="20" t="s">
        <v>754</v>
      </c>
      <c r="C204" s="18" t="s">
        <v>755</v>
      </c>
      <c r="D204" s="61">
        <v>1915</v>
      </c>
      <c r="E204" s="62" t="str">
        <f>IF('New for region'!R204,"New","")</f>
        <v/>
      </c>
      <c r="G204" s="63"/>
      <c r="H204" s="63"/>
      <c r="I204" s="63"/>
      <c r="J204" s="63"/>
      <c r="K204" s="63"/>
      <c r="L204" s="63"/>
      <c r="M204" s="63"/>
      <c r="N204" s="64"/>
      <c r="O204" s="63"/>
      <c r="P204" s="63"/>
      <c r="Q204" s="63"/>
      <c r="R204" s="63"/>
      <c r="S204" s="63"/>
      <c r="T204" s="63"/>
      <c r="U204" s="63"/>
      <c r="V204" s="63"/>
      <c r="W204" s="64"/>
      <c r="X204" s="63"/>
      <c r="Y204" s="63"/>
      <c r="Z204" s="63"/>
      <c r="AA204" s="63"/>
      <c r="AB204" s="63"/>
      <c r="AC204" s="63"/>
      <c r="AD204" s="63"/>
      <c r="AE204" s="63"/>
      <c r="AF204" s="64"/>
      <c r="AG204" s="63"/>
      <c r="AH204" s="63"/>
      <c r="AI204" s="63"/>
      <c r="AJ204" s="63"/>
      <c r="AK204" s="63"/>
      <c r="AL204" s="63"/>
      <c r="AM204" s="63"/>
      <c r="AN204" s="63"/>
      <c r="AO204" s="64"/>
      <c r="AP204" s="58">
        <f t="shared" si="20"/>
        <v>0</v>
      </c>
      <c r="AQ204" s="65">
        <f t="shared" si="21"/>
        <v>0</v>
      </c>
      <c r="AR204" s="65">
        <f t="shared" si="22"/>
        <v>0</v>
      </c>
      <c r="AS204" s="65">
        <f t="shared" si="23"/>
        <v>0</v>
      </c>
      <c r="AT204" s="65">
        <f t="shared" si="24"/>
        <v>0</v>
      </c>
      <c r="AU204" s="18">
        <v>26</v>
      </c>
      <c r="AV204" s="18">
        <v>43</v>
      </c>
      <c r="AW204" s="18">
        <v>0</v>
      </c>
      <c r="AX204" s="18">
        <v>0</v>
      </c>
      <c r="AY204" s="67"/>
    </row>
    <row r="205" spans="1:51" ht="13" x14ac:dyDescent="0.3">
      <c r="A205" s="60" t="s">
        <v>756</v>
      </c>
      <c r="B205" s="20" t="s">
        <v>757</v>
      </c>
      <c r="C205" s="18" t="s">
        <v>758</v>
      </c>
      <c r="D205" s="61">
        <v>1917</v>
      </c>
      <c r="E205" s="62" t="str">
        <f>IF('New for region'!R205,"New","")</f>
        <v/>
      </c>
      <c r="G205" s="63"/>
      <c r="H205" s="63"/>
      <c r="I205" s="63"/>
      <c r="J205" s="63"/>
      <c r="K205" s="63"/>
      <c r="L205" s="63"/>
      <c r="M205" s="63"/>
      <c r="N205" s="64"/>
      <c r="O205" s="63"/>
      <c r="P205" s="63"/>
      <c r="Q205" s="63"/>
      <c r="R205" s="63"/>
      <c r="S205" s="63"/>
      <c r="T205" s="63"/>
      <c r="U205" s="63"/>
      <c r="V205" s="63"/>
      <c r="W205" s="64"/>
      <c r="X205" s="63"/>
      <c r="Y205" s="63"/>
      <c r="Z205" s="63"/>
      <c r="AA205" s="63"/>
      <c r="AB205" s="63"/>
      <c r="AC205" s="63"/>
      <c r="AD205" s="63"/>
      <c r="AE205" s="63"/>
      <c r="AF205" s="64"/>
      <c r="AG205" s="63"/>
      <c r="AH205" s="63"/>
      <c r="AI205" s="63"/>
      <c r="AJ205" s="63"/>
      <c r="AK205" s="63"/>
      <c r="AL205" s="63"/>
      <c r="AM205" s="63"/>
      <c r="AN205" s="63"/>
      <c r="AO205" s="64"/>
      <c r="AP205" s="58">
        <f t="shared" si="20"/>
        <v>0</v>
      </c>
      <c r="AQ205" s="65">
        <f t="shared" si="21"/>
        <v>0</v>
      </c>
      <c r="AR205" s="65">
        <f t="shared" si="22"/>
        <v>0</v>
      </c>
      <c r="AS205" s="65">
        <f t="shared" si="23"/>
        <v>0</v>
      </c>
      <c r="AT205" s="65">
        <f t="shared" si="24"/>
        <v>0</v>
      </c>
      <c r="AU205" s="18">
        <v>9</v>
      </c>
      <c r="AV205" s="18">
        <v>37</v>
      </c>
      <c r="AW205" s="18">
        <v>0</v>
      </c>
      <c r="AX205" s="18">
        <v>0</v>
      </c>
      <c r="AY205" s="67"/>
    </row>
    <row r="206" spans="1:51" ht="13" x14ac:dyDescent="0.3">
      <c r="A206" s="60" t="s">
        <v>759</v>
      </c>
      <c r="B206" s="20" t="s">
        <v>760</v>
      </c>
      <c r="C206" s="18" t="s">
        <v>761</v>
      </c>
      <c r="D206" s="61">
        <v>1918</v>
      </c>
      <c r="E206" s="62" t="str">
        <f>IF('New for region'!R206,"New","")</f>
        <v/>
      </c>
      <c r="G206" s="63"/>
      <c r="H206" s="63"/>
      <c r="I206" s="63"/>
      <c r="J206" s="63"/>
      <c r="K206" s="63"/>
      <c r="L206" s="63"/>
      <c r="M206" s="63"/>
      <c r="N206" s="64"/>
      <c r="O206" s="63"/>
      <c r="P206" s="63"/>
      <c r="Q206" s="63"/>
      <c r="R206" s="63"/>
      <c r="S206" s="63"/>
      <c r="T206" s="63"/>
      <c r="U206" s="63"/>
      <c r="V206" s="63"/>
      <c r="W206" s="64"/>
      <c r="X206" s="63"/>
      <c r="Y206" s="63"/>
      <c r="Z206" s="63"/>
      <c r="AA206" s="63"/>
      <c r="AB206" s="63"/>
      <c r="AC206" s="63"/>
      <c r="AD206" s="63"/>
      <c r="AE206" s="63"/>
      <c r="AF206" s="64"/>
      <c r="AG206" s="63"/>
      <c r="AH206" s="63"/>
      <c r="AI206" s="63"/>
      <c r="AJ206" s="63"/>
      <c r="AK206" s="63"/>
      <c r="AL206" s="63"/>
      <c r="AM206" s="63"/>
      <c r="AN206" s="63"/>
      <c r="AO206" s="64"/>
      <c r="AP206" s="58">
        <f t="shared" si="20"/>
        <v>0</v>
      </c>
      <c r="AQ206" s="65">
        <f t="shared" si="21"/>
        <v>0</v>
      </c>
      <c r="AR206" s="65">
        <f t="shared" si="22"/>
        <v>0</v>
      </c>
      <c r="AS206" s="65">
        <f t="shared" si="23"/>
        <v>0</v>
      </c>
      <c r="AT206" s="65">
        <f t="shared" si="24"/>
        <v>0</v>
      </c>
      <c r="AU206" s="18">
        <v>17</v>
      </c>
      <c r="AV206" s="18">
        <v>35</v>
      </c>
      <c r="AW206" s="18">
        <v>0</v>
      </c>
      <c r="AX206" s="18">
        <v>0</v>
      </c>
      <c r="AY206" s="67"/>
    </row>
    <row r="207" spans="1:51" ht="13" x14ac:dyDescent="0.3">
      <c r="A207" s="60" t="s">
        <v>762</v>
      </c>
      <c r="B207" s="20" t="s">
        <v>763</v>
      </c>
      <c r="C207" s="18" t="s">
        <v>764</v>
      </c>
      <c r="D207" s="61">
        <v>1919</v>
      </c>
      <c r="E207" s="62" t="str">
        <f>IF('New for region'!R207,"New","")</f>
        <v/>
      </c>
      <c r="G207" s="63"/>
      <c r="H207" s="63"/>
      <c r="I207" s="63"/>
      <c r="J207" s="63"/>
      <c r="K207" s="63"/>
      <c r="L207" s="63"/>
      <c r="M207" s="63"/>
      <c r="N207" s="64"/>
      <c r="O207" s="63"/>
      <c r="P207" s="63"/>
      <c r="Q207" s="63"/>
      <c r="R207" s="63"/>
      <c r="S207" s="63"/>
      <c r="T207" s="63"/>
      <c r="U207" s="63"/>
      <c r="V207" s="63"/>
      <c r="W207" s="64"/>
      <c r="X207" s="63"/>
      <c r="Y207" s="63"/>
      <c r="Z207" s="63"/>
      <c r="AA207" s="63"/>
      <c r="AB207" s="63"/>
      <c r="AC207" s="63"/>
      <c r="AD207" s="63"/>
      <c r="AE207" s="63"/>
      <c r="AF207" s="64"/>
      <c r="AG207" s="63"/>
      <c r="AH207" s="63"/>
      <c r="AI207" s="63"/>
      <c r="AJ207" s="63"/>
      <c r="AK207" s="63"/>
      <c r="AL207" s="63"/>
      <c r="AM207" s="63"/>
      <c r="AN207" s="63"/>
      <c r="AO207" s="64"/>
      <c r="AP207" s="58">
        <f t="shared" si="20"/>
        <v>0</v>
      </c>
      <c r="AQ207" s="65">
        <f t="shared" si="21"/>
        <v>0</v>
      </c>
      <c r="AR207" s="65">
        <f t="shared" si="22"/>
        <v>0</v>
      </c>
      <c r="AS207" s="65">
        <f t="shared" si="23"/>
        <v>0</v>
      </c>
      <c r="AT207" s="65">
        <f t="shared" si="24"/>
        <v>0</v>
      </c>
      <c r="AU207" s="18">
        <v>13</v>
      </c>
      <c r="AV207" s="18">
        <v>37</v>
      </c>
      <c r="AW207" s="18">
        <v>0</v>
      </c>
      <c r="AX207" s="18">
        <v>0</v>
      </c>
      <c r="AY207" s="67"/>
    </row>
    <row r="208" spans="1:51" ht="13" x14ac:dyDescent="0.3">
      <c r="A208" s="60" t="s">
        <v>765</v>
      </c>
      <c r="B208" s="20" t="s">
        <v>766</v>
      </c>
      <c r="C208" s="18" t="s">
        <v>767</v>
      </c>
      <c r="D208" s="61">
        <v>1920</v>
      </c>
      <c r="E208" s="62" t="str">
        <f>IF('New for region'!R208,"New","")</f>
        <v/>
      </c>
      <c r="F208" s="66"/>
      <c r="G208" s="63"/>
      <c r="H208" s="63"/>
      <c r="I208" s="63"/>
      <c r="J208" s="63"/>
      <c r="K208" s="63"/>
      <c r="L208" s="63"/>
      <c r="M208" s="63"/>
      <c r="N208" s="64"/>
      <c r="O208" s="63"/>
      <c r="P208" s="63"/>
      <c r="Q208" s="63"/>
      <c r="R208" s="63"/>
      <c r="S208" s="63"/>
      <c r="T208" s="63"/>
      <c r="U208" s="63"/>
      <c r="V208" s="63"/>
      <c r="W208" s="64"/>
      <c r="X208" s="63"/>
      <c r="Y208" s="63"/>
      <c r="Z208" s="63"/>
      <c r="AA208" s="63"/>
      <c r="AB208" s="63"/>
      <c r="AC208" s="63"/>
      <c r="AD208" s="63"/>
      <c r="AE208" s="63"/>
      <c r="AF208" s="64"/>
      <c r="AG208" s="63"/>
      <c r="AH208" s="63"/>
      <c r="AI208" s="63"/>
      <c r="AJ208" s="63"/>
      <c r="AK208" s="63"/>
      <c r="AL208" s="63"/>
      <c r="AM208" s="63"/>
      <c r="AN208" s="63"/>
      <c r="AO208" s="64"/>
      <c r="AP208" s="58">
        <f t="shared" si="20"/>
        <v>0</v>
      </c>
      <c r="AQ208" s="65">
        <f t="shared" si="21"/>
        <v>0</v>
      </c>
      <c r="AR208" s="65">
        <f t="shared" si="22"/>
        <v>0</v>
      </c>
      <c r="AS208" s="65">
        <f t="shared" si="23"/>
        <v>0</v>
      </c>
      <c r="AT208" s="65">
        <f t="shared" si="24"/>
        <v>0</v>
      </c>
      <c r="AU208" s="18">
        <v>16</v>
      </c>
      <c r="AV208" s="18">
        <v>33</v>
      </c>
      <c r="AW208" s="18">
        <v>0</v>
      </c>
      <c r="AX208" s="18">
        <v>0</v>
      </c>
      <c r="AY208" s="67"/>
    </row>
    <row r="209" spans="1:51" ht="13" x14ac:dyDescent="0.3">
      <c r="A209" s="60" t="s">
        <v>768</v>
      </c>
      <c r="B209" s="20" t="s">
        <v>769</v>
      </c>
      <c r="C209" s="18" t="s">
        <v>770</v>
      </c>
      <c r="D209" s="61">
        <v>1921</v>
      </c>
      <c r="E209" s="62" t="str">
        <f>IF('New for region'!R209,"New","")</f>
        <v/>
      </c>
      <c r="F209" s="66"/>
      <c r="G209" s="63"/>
      <c r="H209" s="63"/>
      <c r="I209" s="63"/>
      <c r="J209" s="63"/>
      <c r="K209" s="63"/>
      <c r="L209" s="63"/>
      <c r="M209" s="63"/>
      <c r="N209" s="64"/>
      <c r="O209" s="63"/>
      <c r="P209" s="63"/>
      <c r="Q209" s="63"/>
      <c r="R209" s="63"/>
      <c r="S209" s="63"/>
      <c r="T209" s="63"/>
      <c r="U209" s="63"/>
      <c r="V209" s="63"/>
      <c r="W209" s="64"/>
      <c r="X209" s="63"/>
      <c r="Y209" s="63"/>
      <c r="Z209" s="63"/>
      <c r="AA209" s="63"/>
      <c r="AB209" s="63"/>
      <c r="AC209" s="63"/>
      <c r="AD209" s="63"/>
      <c r="AE209" s="63"/>
      <c r="AF209" s="64"/>
      <c r="AG209" s="63"/>
      <c r="AH209" s="63"/>
      <c r="AI209" s="63"/>
      <c r="AJ209" s="63"/>
      <c r="AK209" s="63"/>
      <c r="AL209" s="63"/>
      <c r="AM209" s="63"/>
      <c r="AN209" s="63"/>
      <c r="AO209" s="64"/>
      <c r="AP209" s="58">
        <f t="shared" si="20"/>
        <v>0</v>
      </c>
      <c r="AQ209" s="65">
        <f t="shared" si="21"/>
        <v>0</v>
      </c>
      <c r="AR209" s="65">
        <f t="shared" si="22"/>
        <v>0</v>
      </c>
      <c r="AS209" s="65">
        <f t="shared" si="23"/>
        <v>0</v>
      </c>
      <c r="AT209" s="65">
        <f t="shared" si="24"/>
        <v>0</v>
      </c>
      <c r="AU209" s="18">
        <v>23</v>
      </c>
      <c r="AV209" s="18">
        <v>37</v>
      </c>
      <c r="AW209" s="18">
        <v>0</v>
      </c>
      <c r="AX209" s="18">
        <v>0</v>
      </c>
      <c r="AY209" s="67"/>
    </row>
    <row r="210" spans="1:51" ht="13" x14ac:dyDescent="0.3">
      <c r="A210" s="60" t="s">
        <v>771</v>
      </c>
      <c r="B210" s="20" t="s">
        <v>772</v>
      </c>
      <c r="C210" s="18" t="s">
        <v>773</v>
      </c>
      <c r="D210" s="61">
        <v>1922</v>
      </c>
      <c r="E210" s="62" t="str">
        <f>IF('New for region'!R210,"New","")</f>
        <v/>
      </c>
      <c r="G210" s="63"/>
      <c r="H210" s="63"/>
      <c r="I210" s="63"/>
      <c r="J210" s="63"/>
      <c r="K210" s="63"/>
      <c r="L210" s="63"/>
      <c r="M210" s="63"/>
      <c r="N210" s="64"/>
      <c r="O210" s="63"/>
      <c r="P210" s="63"/>
      <c r="Q210" s="63"/>
      <c r="R210" s="63"/>
      <c r="S210" s="63"/>
      <c r="T210" s="63"/>
      <c r="U210" s="63"/>
      <c r="V210" s="63"/>
      <c r="W210" s="64"/>
      <c r="X210" s="63"/>
      <c r="Y210" s="63"/>
      <c r="Z210" s="63"/>
      <c r="AA210" s="63"/>
      <c r="AB210" s="63"/>
      <c r="AC210" s="63"/>
      <c r="AD210" s="63"/>
      <c r="AE210" s="63"/>
      <c r="AF210" s="64"/>
      <c r="AG210" s="63"/>
      <c r="AH210" s="63"/>
      <c r="AI210" s="63"/>
      <c r="AJ210" s="63"/>
      <c r="AK210" s="63"/>
      <c r="AL210" s="63"/>
      <c r="AM210" s="63"/>
      <c r="AN210" s="63"/>
      <c r="AO210" s="64"/>
      <c r="AP210" s="58">
        <f t="shared" si="20"/>
        <v>0</v>
      </c>
      <c r="AQ210" s="65">
        <f t="shared" si="21"/>
        <v>0</v>
      </c>
      <c r="AR210" s="65">
        <f t="shared" si="22"/>
        <v>0</v>
      </c>
      <c r="AS210" s="65">
        <f t="shared" si="23"/>
        <v>0</v>
      </c>
      <c r="AT210" s="65">
        <f t="shared" si="24"/>
        <v>0</v>
      </c>
      <c r="AU210" s="18">
        <v>24</v>
      </c>
      <c r="AV210" s="18">
        <v>34</v>
      </c>
      <c r="AW210" s="18">
        <v>0</v>
      </c>
      <c r="AX210" s="18">
        <v>0</v>
      </c>
      <c r="AY210" s="67"/>
    </row>
    <row r="211" spans="1:51" ht="13" x14ac:dyDescent="0.3">
      <c r="A211" s="60" t="s">
        <v>774</v>
      </c>
      <c r="B211" s="20" t="s">
        <v>775</v>
      </c>
      <c r="C211" s="18" t="s">
        <v>776</v>
      </c>
      <c r="D211" s="61">
        <v>1923</v>
      </c>
      <c r="E211" s="62" t="str">
        <f>IF('New for region'!R211,"New","")</f>
        <v/>
      </c>
      <c r="G211" s="63"/>
      <c r="H211" s="63"/>
      <c r="I211" s="63"/>
      <c r="J211" s="63"/>
      <c r="K211" s="63"/>
      <c r="L211" s="63"/>
      <c r="M211" s="63"/>
      <c r="N211" s="64"/>
      <c r="O211" s="63"/>
      <c r="P211" s="63"/>
      <c r="Q211" s="63"/>
      <c r="R211" s="63"/>
      <c r="S211" s="63"/>
      <c r="T211" s="63"/>
      <c r="U211" s="63"/>
      <c r="V211" s="63"/>
      <c r="W211" s="64"/>
      <c r="X211" s="63"/>
      <c r="Y211" s="63"/>
      <c r="Z211" s="63"/>
      <c r="AA211" s="63"/>
      <c r="AB211" s="63"/>
      <c r="AC211" s="63"/>
      <c r="AD211" s="63"/>
      <c r="AE211" s="63"/>
      <c r="AF211" s="64"/>
      <c r="AG211" s="63"/>
      <c r="AH211" s="63"/>
      <c r="AI211" s="63"/>
      <c r="AJ211" s="63"/>
      <c r="AK211" s="63"/>
      <c r="AL211" s="63"/>
      <c r="AM211" s="63"/>
      <c r="AN211" s="63"/>
      <c r="AO211" s="64"/>
      <c r="AP211" s="58">
        <f t="shared" si="20"/>
        <v>0</v>
      </c>
      <c r="AQ211" s="65">
        <f t="shared" si="21"/>
        <v>0</v>
      </c>
      <c r="AR211" s="65">
        <f t="shared" si="22"/>
        <v>0</v>
      </c>
      <c r="AS211" s="65">
        <f t="shared" si="23"/>
        <v>0</v>
      </c>
      <c r="AT211" s="65">
        <f t="shared" si="24"/>
        <v>0</v>
      </c>
      <c r="AU211" s="18">
        <v>38</v>
      </c>
      <c r="AV211" s="18">
        <v>50</v>
      </c>
      <c r="AW211" s="18">
        <v>0</v>
      </c>
      <c r="AX211" s="18">
        <v>0</v>
      </c>
      <c r="AY211" s="67"/>
    </row>
    <row r="212" spans="1:51" ht="13" x14ac:dyDescent="0.3">
      <c r="A212" s="60" t="s">
        <v>777</v>
      </c>
      <c r="B212" s="20" t="s">
        <v>778</v>
      </c>
      <c r="C212" s="18" t="s">
        <v>779</v>
      </c>
      <c r="D212" s="61">
        <v>1663</v>
      </c>
      <c r="E212" s="62" t="str">
        <f>IF('New for region'!R212,"New","")</f>
        <v/>
      </c>
      <c r="G212" s="63"/>
      <c r="H212" s="63"/>
      <c r="I212" s="63"/>
      <c r="J212" s="63"/>
      <c r="K212" s="63"/>
      <c r="L212" s="63"/>
      <c r="M212" s="63"/>
      <c r="N212" s="64"/>
      <c r="O212" s="63"/>
      <c r="P212" s="63"/>
      <c r="Q212" s="63"/>
      <c r="R212" s="63"/>
      <c r="S212" s="63"/>
      <c r="T212" s="63"/>
      <c r="U212" s="63"/>
      <c r="V212" s="63"/>
      <c r="W212" s="64"/>
      <c r="X212" s="63"/>
      <c r="Y212" s="63"/>
      <c r="Z212" s="63"/>
      <c r="AA212" s="63"/>
      <c r="AB212" s="63"/>
      <c r="AC212" s="63"/>
      <c r="AD212" s="63"/>
      <c r="AE212" s="63"/>
      <c r="AF212" s="64"/>
      <c r="AG212" s="63"/>
      <c r="AH212" s="63"/>
      <c r="AI212" s="63"/>
      <c r="AJ212" s="63"/>
      <c r="AK212" s="63"/>
      <c r="AL212" s="63"/>
      <c r="AM212" s="63"/>
      <c r="AN212" s="63"/>
      <c r="AO212" s="64"/>
      <c r="AP212" s="58">
        <f t="shared" si="20"/>
        <v>0</v>
      </c>
      <c r="AQ212" s="65">
        <f t="shared" si="21"/>
        <v>0</v>
      </c>
      <c r="AR212" s="65">
        <f t="shared" si="22"/>
        <v>0</v>
      </c>
      <c r="AS212" s="65">
        <f t="shared" si="23"/>
        <v>0</v>
      </c>
      <c r="AT212" s="65">
        <f t="shared" si="24"/>
        <v>0</v>
      </c>
      <c r="AU212" s="18">
        <v>6</v>
      </c>
      <c r="AV212" s="18">
        <v>18</v>
      </c>
      <c r="AW212" s="18">
        <v>0</v>
      </c>
      <c r="AX212" s="18">
        <v>0</v>
      </c>
      <c r="AY212" s="67"/>
    </row>
    <row r="213" spans="1:51" ht="13" x14ac:dyDescent="0.3">
      <c r="A213" s="60">
        <v>70.245999999999995</v>
      </c>
      <c r="B213" s="20" t="s">
        <v>780</v>
      </c>
      <c r="C213" s="18" t="s">
        <v>781</v>
      </c>
      <c r="D213" s="61">
        <v>1925</v>
      </c>
      <c r="E213" s="62" t="str">
        <f>IF('New for region'!R213,"New","")</f>
        <v/>
      </c>
      <c r="F213" s="66"/>
      <c r="G213" s="63"/>
      <c r="H213" s="63"/>
      <c r="I213" s="63"/>
      <c r="J213" s="63"/>
      <c r="K213" s="63"/>
      <c r="L213" s="63"/>
      <c r="M213" s="63"/>
      <c r="N213" s="64"/>
      <c r="O213" s="63"/>
      <c r="P213" s="63"/>
      <c r="Q213" s="63"/>
      <c r="R213" s="63"/>
      <c r="S213" s="63"/>
      <c r="T213" s="63"/>
      <c r="U213" s="63"/>
      <c r="V213" s="63"/>
      <c r="W213" s="64"/>
      <c r="X213" s="63"/>
      <c r="Y213" s="63"/>
      <c r="Z213" s="63"/>
      <c r="AA213" s="63"/>
      <c r="AB213" s="63"/>
      <c r="AC213" s="63"/>
      <c r="AD213" s="63"/>
      <c r="AE213" s="63"/>
      <c r="AF213" s="64"/>
      <c r="AG213" s="63"/>
      <c r="AH213" s="63"/>
      <c r="AI213" s="63"/>
      <c r="AJ213" s="63"/>
      <c r="AK213" s="63"/>
      <c r="AL213" s="63"/>
      <c r="AM213" s="63"/>
      <c r="AN213" s="63"/>
      <c r="AO213" s="64"/>
      <c r="AP213" s="58">
        <f t="shared" si="20"/>
        <v>0</v>
      </c>
      <c r="AQ213" s="65">
        <f t="shared" si="21"/>
        <v>0</v>
      </c>
      <c r="AR213" s="65">
        <f t="shared" si="22"/>
        <v>0</v>
      </c>
      <c r="AS213" s="65">
        <f t="shared" si="23"/>
        <v>0</v>
      </c>
      <c r="AT213" s="65">
        <f t="shared" si="24"/>
        <v>0</v>
      </c>
      <c r="AU213" s="18">
        <v>6</v>
      </c>
      <c r="AV213" s="18">
        <v>18</v>
      </c>
      <c r="AW213" s="18">
        <v>0</v>
      </c>
      <c r="AX213" s="18">
        <v>0</v>
      </c>
    </row>
    <row r="214" spans="1:51" ht="13" x14ac:dyDescent="0.3">
      <c r="A214" s="60" t="s">
        <v>782</v>
      </c>
      <c r="B214" s="20" t="s">
        <v>783</v>
      </c>
      <c r="C214" s="18" t="s">
        <v>784</v>
      </c>
      <c r="D214" s="61">
        <v>1926</v>
      </c>
      <c r="E214" s="62" t="str">
        <f>IF('New for region'!R214,"New","")</f>
        <v/>
      </c>
      <c r="F214" s="66"/>
      <c r="G214" s="63"/>
      <c r="H214" s="63"/>
      <c r="I214" s="63"/>
      <c r="J214" s="63"/>
      <c r="K214" s="63"/>
      <c r="L214" s="63"/>
      <c r="M214" s="63"/>
      <c r="N214" s="64"/>
      <c r="O214" s="63"/>
      <c r="P214" s="63"/>
      <c r="Q214" s="63"/>
      <c r="R214" s="63"/>
      <c r="S214" s="63"/>
      <c r="T214" s="63"/>
      <c r="U214" s="63"/>
      <c r="V214" s="63"/>
      <c r="W214" s="64"/>
      <c r="X214" s="63"/>
      <c r="Y214" s="63"/>
      <c r="Z214" s="63"/>
      <c r="AA214" s="63"/>
      <c r="AB214" s="63"/>
      <c r="AC214" s="63"/>
      <c r="AD214" s="63"/>
      <c r="AE214" s="63"/>
      <c r="AF214" s="64"/>
      <c r="AG214" s="63"/>
      <c r="AH214" s="63"/>
      <c r="AI214" s="63"/>
      <c r="AJ214" s="63"/>
      <c r="AK214" s="63"/>
      <c r="AL214" s="63"/>
      <c r="AM214" s="63"/>
      <c r="AN214" s="63"/>
      <c r="AO214" s="64"/>
      <c r="AP214" s="58">
        <f t="shared" si="20"/>
        <v>0</v>
      </c>
      <c r="AQ214" s="65">
        <f t="shared" si="21"/>
        <v>0</v>
      </c>
      <c r="AR214" s="65">
        <f t="shared" si="22"/>
        <v>0</v>
      </c>
      <c r="AS214" s="65">
        <f t="shared" si="23"/>
        <v>0</v>
      </c>
      <c r="AT214" s="65">
        <f t="shared" si="24"/>
        <v>0</v>
      </c>
      <c r="AU214" s="18">
        <v>1</v>
      </c>
      <c r="AV214" s="18">
        <v>17</v>
      </c>
      <c r="AW214" s="18">
        <v>47</v>
      </c>
      <c r="AX214" s="18">
        <v>53</v>
      </c>
    </row>
    <row r="215" spans="1:51" ht="13" x14ac:dyDescent="0.3">
      <c r="A215" s="60" t="s">
        <v>785</v>
      </c>
      <c r="B215" s="20" t="s">
        <v>786</v>
      </c>
      <c r="C215" s="18" t="s">
        <v>787</v>
      </c>
      <c r="D215" s="61">
        <v>1927</v>
      </c>
      <c r="E215" s="62" t="str">
        <f>IF('New for region'!R215,"New","")</f>
        <v/>
      </c>
      <c r="G215" s="63"/>
      <c r="H215" s="63"/>
      <c r="I215" s="63"/>
      <c r="J215" s="63"/>
      <c r="K215" s="63"/>
      <c r="L215" s="63"/>
      <c r="M215" s="63"/>
      <c r="N215" s="64"/>
      <c r="O215" s="63"/>
      <c r="P215" s="63"/>
      <c r="Q215" s="63"/>
      <c r="R215" s="63"/>
      <c r="S215" s="63"/>
      <c r="T215" s="63"/>
      <c r="U215" s="63"/>
      <c r="V215" s="63"/>
      <c r="W215" s="64"/>
      <c r="X215" s="63"/>
      <c r="Y215" s="63"/>
      <c r="Z215" s="63"/>
      <c r="AA215" s="63"/>
      <c r="AB215" s="63"/>
      <c r="AC215" s="63"/>
      <c r="AD215" s="63"/>
      <c r="AE215" s="63"/>
      <c r="AF215" s="64"/>
      <c r="AG215" s="63"/>
      <c r="AH215" s="63"/>
      <c r="AI215" s="63"/>
      <c r="AJ215" s="63"/>
      <c r="AK215" s="63"/>
      <c r="AL215" s="63"/>
      <c r="AM215" s="63"/>
      <c r="AN215" s="63"/>
      <c r="AO215" s="64"/>
      <c r="AP215" s="58">
        <f t="shared" si="20"/>
        <v>0</v>
      </c>
      <c r="AQ215" s="65">
        <f t="shared" si="21"/>
        <v>0</v>
      </c>
      <c r="AR215" s="65">
        <f t="shared" si="22"/>
        <v>0</v>
      </c>
      <c r="AS215" s="65">
        <f t="shared" si="23"/>
        <v>0</v>
      </c>
      <c r="AT215" s="65">
        <f t="shared" si="24"/>
        <v>0</v>
      </c>
      <c r="AU215" s="18">
        <v>9</v>
      </c>
      <c r="AV215" s="18">
        <v>22</v>
      </c>
      <c r="AW215" s="18">
        <v>0</v>
      </c>
      <c r="AX215" s="18">
        <v>0</v>
      </c>
    </row>
    <row r="216" spans="1:51" ht="13" x14ac:dyDescent="0.3">
      <c r="A216" s="60" t="s">
        <v>788</v>
      </c>
      <c r="B216" s="20" t="s">
        <v>789</v>
      </c>
      <c r="C216" s="18" t="s">
        <v>790</v>
      </c>
      <c r="D216" s="61">
        <v>1930</v>
      </c>
      <c r="E216" s="62" t="str">
        <f>IF('New for region'!R216,"New","")</f>
        <v/>
      </c>
      <c r="G216" s="63"/>
      <c r="H216" s="63"/>
      <c r="I216" s="63"/>
      <c r="J216" s="63"/>
      <c r="K216" s="63"/>
      <c r="L216" s="63"/>
      <c r="M216" s="63"/>
      <c r="N216" s="64"/>
      <c r="O216" s="63"/>
      <c r="P216" s="63"/>
      <c r="Q216" s="63"/>
      <c r="R216" s="63"/>
      <c r="S216" s="63"/>
      <c r="T216" s="63"/>
      <c r="U216" s="63"/>
      <c r="V216" s="63"/>
      <c r="W216" s="64"/>
      <c r="X216" s="63"/>
      <c r="Y216" s="63"/>
      <c r="Z216" s="63"/>
      <c r="AA216" s="63"/>
      <c r="AB216" s="63"/>
      <c r="AC216" s="63"/>
      <c r="AD216" s="63"/>
      <c r="AE216" s="63"/>
      <c r="AF216" s="64"/>
      <c r="AG216" s="63"/>
      <c r="AH216" s="63"/>
      <c r="AI216" s="63"/>
      <c r="AJ216" s="63"/>
      <c r="AK216" s="63"/>
      <c r="AL216" s="63"/>
      <c r="AM216" s="63"/>
      <c r="AN216" s="63"/>
      <c r="AO216" s="64"/>
      <c r="AP216" s="58">
        <f t="shared" si="20"/>
        <v>0</v>
      </c>
      <c r="AQ216" s="65">
        <f t="shared" si="21"/>
        <v>0</v>
      </c>
      <c r="AR216" s="65">
        <f t="shared" si="22"/>
        <v>0</v>
      </c>
      <c r="AS216" s="65">
        <f t="shared" si="23"/>
        <v>0</v>
      </c>
      <c r="AT216" s="65">
        <f t="shared" si="24"/>
        <v>0</v>
      </c>
      <c r="AU216" s="18">
        <v>6</v>
      </c>
      <c r="AV216" s="18">
        <v>19</v>
      </c>
      <c r="AW216" s="18">
        <v>0</v>
      </c>
      <c r="AX216" s="18">
        <v>0</v>
      </c>
    </row>
    <row r="217" spans="1:51" ht="13" x14ac:dyDescent="0.3">
      <c r="A217" s="60" t="s">
        <v>791</v>
      </c>
      <c r="B217" s="20" t="s">
        <v>792</v>
      </c>
      <c r="C217" s="18" t="s">
        <v>793</v>
      </c>
      <c r="D217" s="61">
        <v>1931</v>
      </c>
      <c r="E217" s="62" t="str">
        <f>IF('New for region'!R217,"New","")</f>
        <v/>
      </c>
      <c r="G217" s="63"/>
      <c r="H217" s="63"/>
      <c r="I217" s="63"/>
      <c r="J217" s="63"/>
      <c r="K217" s="63"/>
      <c r="L217" s="63"/>
      <c r="M217" s="63"/>
      <c r="N217" s="64"/>
      <c r="O217" s="63"/>
      <c r="P217" s="63"/>
      <c r="Q217" s="63"/>
      <c r="R217" s="63"/>
      <c r="S217" s="63"/>
      <c r="T217" s="63"/>
      <c r="U217" s="63"/>
      <c r="V217" s="63"/>
      <c r="W217" s="64"/>
      <c r="X217" s="63"/>
      <c r="Y217" s="63"/>
      <c r="Z217" s="63"/>
      <c r="AA217" s="63"/>
      <c r="AB217" s="63"/>
      <c r="AC217" s="63"/>
      <c r="AD217" s="63"/>
      <c r="AE217" s="63"/>
      <c r="AF217" s="64"/>
      <c r="AG217" s="63"/>
      <c r="AH217" s="63"/>
      <c r="AI217" s="63"/>
      <c r="AJ217" s="63"/>
      <c r="AK217" s="63"/>
      <c r="AL217" s="63"/>
      <c r="AM217" s="63"/>
      <c r="AN217" s="63"/>
      <c r="AO217" s="64"/>
      <c r="AP217" s="58">
        <f t="shared" si="20"/>
        <v>0</v>
      </c>
      <c r="AQ217" s="65">
        <f t="shared" si="21"/>
        <v>0</v>
      </c>
      <c r="AR217" s="65">
        <f t="shared" si="22"/>
        <v>0</v>
      </c>
      <c r="AS217" s="65">
        <f t="shared" si="23"/>
        <v>0</v>
      </c>
      <c r="AT217" s="65">
        <f t="shared" si="24"/>
        <v>0</v>
      </c>
      <c r="AU217" s="18">
        <v>17</v>
      </c>
      <c r="AV217" s="18">
        <v>34</v>
      </c>
      <c r="AW217" s="18">
        <v>0</v>
      </c>
      <c r="AX217" s="18">
        <v>0</v>
      </c>
    </row>
    <row r="218" spans="1:51" ht="13" x14ac:dyDescent="0.3">
      <c r="A218" s="60" t="s">
        <v>791</v>
      </c>
      <c r="B218" s="20" t="s">
        <v>794</v>
      </c>
      <c r="C218" s="18" t="s">
        <v>795</v>
      </c>
      <c r="D218" s="61">
        <v>1931</v>
      </c>
      <c r="E218" s="62" t="str">
        <f>IF('New for region'!R218,"New","")</f>
        <v/>
      </c>
      <c r="G218" s="63"/>
      <c r="H218" s="63"/>
      <c r="I218" s="63"/>
      <c r="J218" s="63"/>
      <c r="K218" s="63"/>
      <c r="L218" s="63"/>
      <c r="M218" s="63"/>
      <c r="N218" s="64"/>
      <c r="O218" s="63"/>
      <c r="P218" s="63"/>
      <c r="Q218" s="63"/>
      <c r="R218" s="63"/>
      <c r="S218" s="63"/>
      <c r="T218" s="63"/>
      <c r="U218" s="63"/>
      <c r="V218" s="63"/>
      <c r="W218" s="64"/>
      <c r="X218" s="63"/>
      <c r="Y218" s="63"/>
      <c r="Z218" s="63"/>
      <c r="AA218" s="63"/>
      <c r="AB218" s="63"/>
      <c r="AC218" s="63"/>
      <c r="AD218" s="63"/>
      <c r="AE218" s="63"/>
      <c r="AF218" s="64"/>
      <c r="AG218" s="63"/>
      <c r="AH218" s="63"/>
      <c r="AI218" s="63"/>
      <c r="AJ218" s="63"/>
      <c r="AK218" s="63"/>
      <c r="AL218" s="63"/>
      <c r="AM218" s="63"/>
      <c r="AN218" s="63"/>
      <c r="AO218" s="64"/>
      <c r="AP218" s="58">
        <f t="shared" si="20"/>
        <v>0</v>
      </c>
      <c r="AQ218" s="65">
        <f t="shared" si="21"/>
        <v>0</v>
      </c>
      <c r="AR218" s="65">
        <f t="shared" si="22"/>
        <v>0</v>
      </c>
      <c r="AS218" s="65">
        <f t="shared" si="23"/>
        <v>0</v>
      </c>
      <c r="AT218" s="65">
        <f t="shared" si="24"/>
        <v>0</v>
      </c>
      <c r="AU218" s="18">
        <v>17</v>
      </c>
      <c r="AV218" s="18">
        <v>34</v>
      </c>
      <c r="AW218" s="18">
        <v>0</v>
      </c>
      <c r="AX218" s="18">
        <v>0</v>
      </c>
    </row>
    <row r="219" spans="1:51" ht="13" x14ac:dyDescent="0.3">
      <c r="A219" s="60" t="s">
        <v>791</v>
      </c>
      <c r="B219" s="20" t="s">
        <v>796</v>
      </c>
      <c r="C219" s="18" t="s">
        <v>797</v>
      </c>
      <c r="D219" s="61">
        <v>1931</v>
      </c>
      <c r="E219" s="62" t="str">
        <f>IF('New for region'!R219,"New","")</f>
        <v/>
      </c>
      <c r="G219" s="63"/>
      <c r="H219" s="63"/>
      <c r="I219" s="63"/>
      <c r="J219" s="63"/>
      <c r="K219" s="63"/>
      <c r="L219" s="63"/>
      <c r="M219" s="63"/>
      <c r="N219" s="64"/>
      <c r="O219" s="63"/>
      <c r="P219" s="63"/>
      <c r="Q219" s="63"/>
      <c r="R219" s="63"/>
      <c r="S219" s="63"/>
      <c r="T219" s="63"/>
      <c r="U219" s="63"/>
      <c r="V219" s="63"/>
      <c r="W219" s="64"/>
      <c r="X219" s="63"/>
      <c r="Y219" s="63"/>
      <c r="Z219" s="63"/>
      <c r="AA219" s="63"/>
      <c r="AB219" s="63"/>
      <c r="AC219" s="63"/>
      <c r="AD219" s="63"/>
      <c r="AE219" s="63"/>
      <c r="AF219" s="64"/>
      <c r="AG219" s="63"/>
      <c r="AH219" s="63"/>
      <c r="AI219" s="63"/>
      <c r="AJ219" s="63"/>
      <c r="AK219" s="63"/>
      <c r="AL219" s="63"/>
      <c r="AM219" s="63"/>
      <c r="AN219" s="63"/>
      <c r="AO219" s="64"/>
      <c r="AP219" s="58">
        <f t="shared" si="20"/>
        <v>0</v>
      </c>
      <c r="AQ219" s="65">
        <f t="shared" si="21"/>
        <v>0</v>
      </c>
      <c r="AR219" s="65">
        <f t="shared" si="22"/>
        <v>0</v>
      </c>
      <c r="AS219" s="65">
        <f t="shared" si="23"/>
        <v>0</v>
      </c>
      <c r="AT219" s="65">
        <f t="shared" si="24"/>
        <v>0</v>
      </c>
      <c r="AU219" s="18">
        <v>18</v>
      </c>
      <c r="AV219" s="18">
        <v>33</v>
      </c>
      <c r="AW219" s="18">
        <v>0</v>
      </c>
      <c r="AX219" s="18">
        <v>0</v>
      </c>
    </row>
    <row r="220" spans="1:51" ht="13" x14ac:dyDescent="0.3">
      <c r="A220" s="60">
        <v>70.253</v>
      </c>
      <c r="B220" s="20" t="s">
        <v>798</v>
      </c>
      <c r="C220" s="18" t="s">
        <v>799</v>
      </c>
      <c r="D220" s="61">
        <v>1932</v>
      </c>
      <c r="E220" s="62" t="str">
        <f>IF('New for region'!R220,"New","")</f>
        <v/>
      </c>
      <c r="G220" s="63"/>
      <c r="H220" s="63"/>
      <c r="I220" s="63"/>
      <c r="J220" s="63"/>
      <c r="K220" s="63"/>
      <c r="L220" s="63"/>
      <c r="M220" s="63"/>
      <c r="N220" s="64"/>
      <c r="O220" s="63"/>
      <c r="P220" s="63"/>
      <c r="Q220" s="63"/>
      <c r="R220" s="63"/>
      <c r="S220" s="63"/>
      <c r="T220" s="63"/>
      <c r="U220" s="63"/>
      <c r="V220" s="63"/>
      <c r="W220" s="64"/>
      <c r="X220" s="63"/>
      <c r="Y220" s="63"/>
      <c r="Z220" s="63"/>
      <c r="AA220" s="63"/>
      <c r="AB220" s="63"/>
      <c r="AC220" s="63"/>
      <c r="AD220" s="63"/>
      <c r="AE220" s="63"/>
      <c r="AF220" s="64"/>
      <c r="AG220" s="63"/>
      <c r="AH220" s="63"/>
      <c r="AI220" s="63"/>
      <c r="AJ220" s="63"/>
      <c r="AK220" s="63"/>
      <c r="AL220" s="63"/>
      <c r="AM220" s="63"/>
      <c r="AN220" s="63"/>
      <c r="AO220" s="64"/>
      <c r="AP220" s="58">
        <f t="shared" si="20"/>
        <v>0</v>
      </c>
      <c r="AQ220" s="65">
        <f t="shared" si="21"/>
        <v>0</v>
      </c>
      <c r="AR220" s="65">
        <f t="shared" si="22"/>
        <v>0</v>
      </c>
      <c r="AS220" s="65">
        <f t="shared" si="23"/>
        <v>0</v>
      </c>
      <c r="AT220" s="65">
        <f t="shared" si="24"/>
        <v>0</v>
      </c>
      <c r="AU220" s="18">
        <v>1</v>
      </c>
      <c r="AV220" s="18">
        <v>10</v>
      </c>
      <c r="AW220" s="18">
        <v>52</v>
      </c>
      <c r="AX220" s="18">
        <v>53</v>
      </c>
    </row>
    <row r="221" spans="1:51" ht="13" x14ac:dyDescent="0.3">
      <c r="A221" s="60" t="s">
        <v>800</v>
      </c>
      <c r="B221" s="20" t="s">
        <v>801</v>
      </c>
      <c r="C221" s="18" t="s">
        <v>802</v>
      </c>
      <c r="D221" s="61">
        <v>1933</v>
      </c>
      <c r="E221" s="62" t="str">
        <f>IF('New for region'!R221,"New","")</f>
        <v/>
      </c>
      <c r="G221" s="63"/>
      <c r="H221" s="63"/>
      <c r="I221" s="63"/>
      <c r="J221" s="63"/>
      <c r="K221" s="63"/>
      <c r="L221" s="63"/>
      <c r="M221" s="63"/>
      <c r="N221" s="64"/>
      <c r="O221" s="63"/>
      <c r="P221" s="63"/>
      <c r="Q221" s="63"/>
      <c r="R221" s="63"/>
      <c r="S221" s="63"/>
      <c r="T221" s="63"/>
      <c r="U221" s="63"/>
      <c r="V221" s="63"/>
      <c r="W221" s="64"/>
      <c r="X221" s="63"/>
      <c r="Y221" s="63"/>
      <c r="Z221" s="63"/>
      <c r="AA221" s="63"/>
      <c r="AB221" s="63"/>
      <c r="AC221" s="63"/>
      <c r="AD221" s="63"/>
      <c r="AE221" s="63"/>
      <c r="AF221" s="64"/>
      <c r="AG221" s="63"/>
      <c r="AH221" s="63"/>
      <c r="AI221" s="63"/>
      <c r="AJ221" s="63"/>
      <c r="AK221" s="63"/>
      <c r="AL221" s="63"/>
      <c r="AM221" s="63"/>
      <c r="AN221" s="63"/>
      <c r="AO221" s="64"/>
      <c r="AP221" s="58">
        <f t="shared" si="20"/>
        <v>0</v>
      </c>
      <c r="AQ221" s="65">
        <f t="shared" si="21"/>
        <v>0</v>
      </c>
      <c r="AR221" s="65">
        <f t="shared" si="22"/>
        <v>0</v>
      </c>
      <c r="AS221" s="65">
        <f t="shared" si="23"/>
        <v>0</v>
      </c>
      <c r="AT221" s="65">
        <f t="shared" si="24"/>
        <v>0</v>
      </c>
      <c r="AU221" s="18">
        <v>41</v>
      </c>
      <c r="AV221" s="18">
        <v>53</v>
      </c>
      <c r="AW221" s="18">
        <v>0</v>
      </c>
      <c r="AX221" s="18">
        <v>0</v>
      </c>
    </row>
    <row r="222" spans="1:51" ht="13" x14ac:dyDescent="0.3">
      <c r="A222" s="60" t="s">
        <v>803</v>
      </c>
      <c r="B222" s="20" t="s">
        <v>804</v>
      </c>
      <c r="C222" s="18" t="s">
        <v>805</v>
      </c>
      <c r="D222" s="61">
        <v>1934</v>
      </c>
      <c r="E222" s="62" t="str">
        <f>IF('New for region'!R222,"New","")</f>
        <v/>
      </c>
      <c r="G222" s="63"/>
      <c r="H222" s="63"/>
      <c r="I222" s="63"/>
      <c r="J222" s="63"/>
      <c r="K222" s="63"/>
      <c r="L222" s="63"/>
      <c r="M222" s="63"/>
      <c r="N222" s="64"/>
      <c r="O222" s="63"/>
      <c r="P222" s="63"/>
      <c r="Q222" s="63"/>
      <c r="R222" s="63"/>
      <c r="S222" s="63"/>
      <c r="T222" s="63"/>
      <c r="U222" s="63"/>
      <c r="V222" s="63"/>
      <c r="W222" s="64"/>
      <c r="X222" s="63"/>
      <c r="Y222" s="63"/>
      <c r="Z222" s="63"/>
      <c r="AA222" s="63"/>
      <c r="AB222" s="63"/>
      <c r="AC222" s="63"/>
      <c r="AD222" s="63"/>
      <c r="AE222" s="63"/>
      <c r="AF222" s="64"/>
      <c r="AG222" s="63"/>
      <c r="AH222" s="63"/>
      <c r="AI222" s="63"/>
      <c r="AJ222" s="63"/>
      <c r="AK222" s="63"/>
      <c r="AL222" s="63"/>
      <c r="AM222" s="63"/>
      <c r="AN222" s="63"/>
      <c r="AO222" s="64"/>
      <c r="AP222" s="58">
        <f t="shared" si="20"/>
        <v>0</v>
      </c>
      <c r="AQ222" s="65">
        <f t="shared" si="21"/>
        <v>0</v>
      </c>
      <c r="AR222" s="65">
        <f t="shared" si="22"/>
        <v>0</v>
      </c>
      <c r="AS222" s="65">
        <f t="shared" si="23"/>
        <v>0</v>
      </c>
      <c r="AT222" s="65">
        <f t="shared" si="24"/>
        <v>0</v>
      </c>
      <c r="AU222" s="18">
        <v>2</v>
      </c>
      <c r="AV222" s="18">
        <v>19</v>
      </c>
      <c r="AW222" s="18">
        <v>0</v>
      </c>
      <c r="AX222" s="18">
        <v>0</v>
      </c>
    </row>
    <row r="223" spans="1:51" ht="13" x14ac:dyDescent="0.3">
      <c r="A223" s="60" t="s">
        <v>806</v>
      </c>
      <c r="B223" s="20" t="s">
        <v>807</v>
      </c>
      <c r="C223" s="18" t="s">
        <v>808</v>
      </c>
      <c r="D223" s="61">
        <v>1935</v>
      </c>
      <c r="E223" s="62" t="str">
        <f>IF('New for region'!R223,"New","")</f>
        <v/>
      </c>
      <c r="G223" s="63"/>
      <c r="H223" s="63"/>
      <c r="I223" s="63"/>
      <c r="J223" s="63"/>
      <c r="K223" s="63"/>
      <c r="L223" s="63"/>
      <c r="M223" s="63"/>
      <c r="N223" s="64"/>
      <c r="O223" s="63"/>
      <c r="P223" s="63"/>
      <c r="Q223" s="63"/>
      <c r="R223" s="63"/>
      <c r="S223" s="63"/>
      <c r="T223" s="63"/>
      <c r="U223" s="63"/>
      <c r="V223" s="63"/>
      <c r="W223" s="64"/>
      <c r="X223" s="63"/>
      <c r="Y223" s="63"/>
      <c r="Z223" s="63"/>
      <c r="AA223" s="63"/>
      <c r="AB223" s="63"/>
      <c r="AC223" s="63"/>
      <c r="AD223" s="63"/>
      <c r="AE223" s="63"/>
      <c r="AF223" s="64"/>
      <c r="AG223" s="63"/>
      <c r="AH223" s="63"/>
      <c r="AI223" s="63"/>
      <c r="AJ223" s="63"/>
      <c r="AK223" s="63"/>
      <c r="AL223" s="63"/>
      <c r="AM223" s="63"/>
      <c r="AN223" s="63"/>
      <c r="AO223" s="64"/>
      <c r="AP223" s="58">
        <f t="shared" si="20"/>
        <v>0</v>
      </c>
      <c r="AQ223" s="65">
        <f t="shared" si="21"/>
        <v>0</v>
      </c>
      <c r="AR223" s="65">
        <f t="shared" si="22"/>
        <v>0</v>
      </c>
      <c r="AS223" s="65">
        <f t="shared" si="23"/>
        <v>0</v>
      </c>
      <c r="AT223" s="65">
        <f t="shared" si="24"/>
        <v>0</v>
      </c>
      <c r="AU223" s="18">
        <v>1</v>
      </c>
      <c r="AV223" s="18">
        <v>9</v>
      </c>
      <c r="AW223" s="18">
        <v>38</v>
      </c>
      <c r="AX223" s="18">
        <v>53</v>
      </c>
    </row>
    <row r="224" spans="1:51" ht="13" x14ac:dyDescent="0.3">
      <c r="A224" s="60" t="s">
        <v>809</v>
      </c>
      <c r="B224" s="20" t="s">
        <v>810</v>
      </c>
      <c r="C224" s="18" t="s">
        <v>811</v>
      </c>
      <c r="D224" s="61">
        <v>1936</v>
      </c>
      <c r="E224" s="62" t="str">
        <f>IF('New for region'!R224,"New","")</f>
        <v/>
      </c>
      <c r="G224" s="63"/>
      <c r="H224" s="63"/>
      <c r="I224" s="63"/>
      <c r="J224" s="63"/>
      <c r="K224" s="63"/>
      <c r="L224" s="63"/>
      <c r="M224" s="63"/>
      <c r="N224" s="64"/>
      <c r="O224" s="63"/>
      <c r="P224" s="63"/>
      <c r="Q224" s="63"/>
      <c r="R224" s="63"/>
      <c r="S224" s="63"/>
      <c r="T224" s="63"/>
      <c r="U224" s="63"/>
      <c r="V224" s="63"/>
      <c r="W224" s="64"/>
      <c r="X224" s="63"/>
      <c r="Y224" s="63"/>
      <c r="Z224" s="63"/>
      <c r="AA224" s="63"/>
      <c r="AB224" s="63"/>
      <c r="AC224" s="63"/>
      <c r="AD224" s="63"/>
      <c r="AE224" s="63"/>
      <c r="AF224" s="64"/>
      <c r="AG224" s="63"/>
      <c r="AH224" s="63"/>
      <c r="AI224" s="63"/>
      <c r="AJ224" s="63"/>
      <c r="AK224" s="63"/>
      <c r="AL224" s="63"/>
      <c r="AM224" s="63"/>
      <c r="AN224" s="63"/>
      <c r="AO224" s="64"/>
      <c r="AP224" s="58">
        <f t="shared" si="20"/>
        <v>0</v>
      </c>
      <c r="AQ224" s="65">
        <f t="shared" si="21"/>
        <v>0</v>
      </c>
      <c r="AR224" s="65">
        <f t="shared" si="22"/>
        <v>0</v>
      </c>
      <c r="AS224" s="65">
        <f t="shared" si="23"/>
        <v>0</v>
      </c>
      <c r="AT224" s="65">
        <f t="shared" si="24"/>
        <v>0</v>
      </c>
      <c r="AU224" s="18">
        <v>11</v>
      </c>
      <c r="AV224" s="18">
        <v>40</v>
      </c>
      <c r="AW224" s="18">
        <v>0</v>
      </c>
      <c r="AX224" s="18">
        <v>0</v>
      </c>
    </row>
    <row r="225" spans="1:50" ht="13" x14ac:dyDescent="0.3">
      <c r="A225" s="60" t="s">
        <v>812</v>
      </c>
      <c r="B225" s="20" t="s">
        <v>813</v>
      </c>
      <c r="C225" s="18" t="s">
        <v>814</v>
      </c>
      <c r="D225" s="61">
        <v>1937</v>
      </c>
      <c r="E225" s="62" t="str">
        <f>IF('New for region'!R225,"New","")</f>
        <v/>
      </c>
      <c r="F225" s="66"/>
      <c r="G225" s="63"/>
      <c r="H225" s="63"/>
      <c r="I225" s="63"/>
      <c r="J225" s="63"/>
      <c r="K225" s="63"/>
      <c r="L225" s="63"/>
      <c r="M225" s="63"/>
      <c r="N225" s="64"/>
      <c r="O225" s="63"/>
      <c r="P225" s="63"/>
      <c r="Q225" s="63"/>
      <c r="R225" s="63"/>
      <c r="S225" s="63"/>
      <c r="T225" s="63"/>
      <c r="U225" s="63"/>
      <c r="V225" s="63"/>
      <c r="W225" s="64"/>
      <c r="X225" s="63"/>
      <c r="Y225" s="63"/>
      <c r="Z225" s="63"/>
      <c r="AA225" s="63"/>
      <c r="AB225" s="63"/>
      <c r="AC225" s="63"/>
      <c r="AD225" s="63"/>
      <c r="AE225" s="63"/>
      <c r="AF225" s="64"/>
      <c r="AG225" s="63"/>
      <c r="AH225" s="63"/>
      <c r="AI225" s="63"/>
      <c r="AJ225" s="63"/>
      <c r="AK225" s="63"/>
      <c r="AL225" s="63"/>
      <c r="AM225" s="63"/>
      <c r="AN225" s="63"/>
      <c r="AO225" s="64"/>
      <c r="AP225" s="58">
        <f t="shared" si="20"/>
        <v>0</v>
      </c>
      <c r="AQ225" s="65">
        <f t="shared" si="21"/>
        <v>0</v>
      </c>
      <c r="AR225" s="65">
        <f t="shared" si="22"/>
        <v>0</v>
      </c>
      <c r="AS225" s="65">
        <f t="shared" si="23"/>
        <v>0</v>
      </c>
      <c r="AT225" s="65">
        <f t="shared" si="24"/>
        <v>0</v>
      </c>
      <c r="AU225" s="18">
        <v>21</v>
      </c>
      <c r="AV225" s="18">
        <v>42</v>
      </c>
      <c r="AW225" s="18">
        <v>0</v>
      </c>
      <c r="AX225" s="18">
        <v>0</v>
      </c>
    </row>
    <row r="226" spans="1:50" ht="13" x14ac:dyDescent="0.3">
      <c r="A226" s="60" t="s">
        <v>815</v>
      </c>
      <c r="B226" s="20" t="s">
        <v>816</v>
      </c>
      <c r="C226" s="18" t="s">
        <v>817</v>
      </c>
      <c r="D226" s="61">
        <v>1941</v>
      </c>
      <c r="E226" s="62" t="str">
        <f>IF('New for region'!R226,"New","")</f>
        <v/>
      </c>
      <c r="F226" s="66"/>
      <c r="G226" s="63"/>
      <c r="H226" s="63"/>
      <c r="I226" s="63"/>
      <c r="J226" s="63"/>
      <c r="K226" s="63"/>
      <c r="L226" s="63"/>
      <c r="M226" s="63"/>
      <c r="N226" s="64"/>
      <c r="O226" s="63"/>
      <c r="P226" s="63"/>
      <c r="Q226" s="63"/>
      <c r="R226" s="63"/>
      <c r="S226" s="63"/>
      <c r="T226" s="63"/>
      <c r="U226" s="63"/>
      <c r="V226" s="63"/>
      <c r="W226" s="64"/>
      <c r="X226" s="63"/>
      <c r="Y226" s="63"/>
      <c r="Z226" s="63"/>
      <c r="AA226" s="63"/>
      <c r="AB226" s="63"/>
      <c r="AC226" s="63"/>
      <c r="AD226" s="63"/>
      <c r="AE226" s="63"/>
      <c r="AF226" s="64"/>
      <c r="AG226" s="63"/>
      <c r="AH226" s="63"/>
      <c r="AI226" s="63"/>
      <c r="AJ226" s="63"/>
      <c r="AK226" s="63"/>
      <c r="AL226" s="63"/>
      <c r="AM226" s="63"/>
      <c r="AN226" s="63"/>
      <c r="AO226" s="64"/>
      <c r="AP226" s="58">
        <f t="shared" si="20"/>
        <v>0</v>
      </c>
      <c r="AQ226" s="65">
        <f t="shared" si="21"/>
        <v>0</v>
      </c>
      <c r="AR226" s="65">
        <f t="shared" si="22"/>
        <v>0</v>
      </c>
      <c r="AS226" s="65">
        <f t="shared" si="23"/>
        <v>0</v>
      </c>
      <c r="AT226" s="65">
        <f t="shared" si="24"/>
        <v>0</v>
      </c>
      <c r="AU226" s="18">
        <v>21</v>
      </c>
      <c r="AV226" s="18">
        <v>38</v>
      </c>
      <c r="AW226" s="18">
        <v>0</v>
      </c>
      <c r="AX226" s="18">
        <v>0</v>
      </c>
    </row>
    <row r="227" spans="1:50" ht="13" x14ac:dyDescent="0.3">
      <c r="A227" s="60" t="s">
        <v>818</v>
      </c>
      <c r="B227" s="20" t="s">
        <v>819</v>
      </c>
      <c r="C227" s="18" t="s">
        <v>820</v>
      </c>
      <c r="D227" s="61">
        <v>1947</v>
      </c>
      <c r="E227" s="62" t="str">
        <f>IF('New for region'!R227,"New","")</f>
        <v/>
      </c>
      <c r="G227" s="63"/>
      <c r="H227" s="63"/>
      <c r="I227" s="63"/>
      <c r="J227" s="63"/>
      <c r="K227" s="63"/>
      <c r="L227" s="63"/>
      <c r="M227" s="63"/>
      <c r="N227" s="64"/>
      <c r="O227" s="63"/>
      <c r="P227" s="63"/>
      <c r="Q227" s="63"/>
      <c r="R227" s="63"/>
      <c r="S227" s="63"/>
      <c r="T227" s="63"/>
      <c r="U227" s="63"/>
      <c r="V227" s="63"/>
      <c r="W227" s="64"/>
      <c r="X227" s="63"/>
      <c r="Y227" s="63"/>
      <c r="Z227" s="63"/>
      <c r="AA227" s="63"/>
      <c r="AB227" s="63"/>
      <c r="AC227" s="63"/>
      <c r="AD227" s="63"/>
      <c r="AE227" s="63"/>
      <c r="AF227" s="64"/>
      <c r="AG227" s="63"/>
      <c r="AH227" s="63"/>
      <c r="AI227" s="63"/>
      <c r="AJ227" s="63"/>
      <c r="AK227" s="63"/>
      <c r="AL227" s="63"/>
      <c r="AM227" s="63"/>
      <c r="AN227" s="63"/>
      <c r="AO227" s="64"/>
      <c r="AP227" s="58">
        <f t="shared" si="20"/>
        <v>0</v>
      </c>
      <c r="AQ227" s="65">
        <f t="shared" si="21"/>
        <v>0</v>
      </c>
      <c r="AR227" s="65">
        <f t="shared" si="22"/>
        <v>0</v>
      </c>
      <c r="AS227" s="65">
        <f t="shared" si="23"/>
        <v>0</v>
      </c>
      <c r="AT227" s="65">
        <f t="shared" si="24"/>
        <v>0</v>
      </c>
      <c r="AU227" s="18">
        <v>9</v>
      </c>
      <c r="AV227" s="18">
        <v>40</v>
      </c>
      <c r="AW227" s="18">
        <v>0</v>
      </c>
      <c r="AX227" s="18">
        <v>0</v>
      </c>
    </row>
    <row r="228" spans="1:50" ht="13" x14ac:dyDescent="0.3">
      <c r="A228" s="60" t="s">
        <v>821</v>
      </c>
      <c r="B228" s="20" t="s">
        <v>822</v>
      </c>
      <c r="C228" s="18" t="s">
        <v>823</v>
      </c>
      <c r="D228" s="61">
        <v>1954</v>
      </c>
      <c r="E228" s="62" t="str">
        <f>IF('New for region'!R228,"New","")</f>
        <v/>
      </c>
      <c r="G228" s="63"/>
      <c r="H228" s="63"/>
      <c r="I228" s="63"/>
      <c r="J228" s="63"/>
      <c r="K228" s="63"/>
      <c r="L228" s="63"/>
      <c r="M228" s="63"/>
      <c r="N228" s="64"/>
      <c r="O228" s="63"/>
      <c r="P228" s="63"/>
      <c r="Q228" s="63"/>
      <c r="R228" s="63"/>
      <c r="S228" s="63"/>
      <c r="T228" s="63"/>
      <c r="U228" s="63"/>
      <c r="V228" s="63"/>
      <c r="W228" s="64"/>
      <c r="X228" s="63"/>
      <c r="Y228" s="63"/>
      <c r="Z228" s="63"/>
      <c r="AA228" s="63"/>
      <c r="AB228" s="63"/>
      <c r="AC228" s="63"/>
      <c r="AD228" s="63"/>
      <c r="AE228" s="63"/>
      <c r="AF228" s="64"/>
      <c r="AG228" s="63"/>
      <c r="AH228" s="63"/>
      <c r="AI228" s="63"/>
      <c r="AJ228" s="63"/>
      <c r="AK228" s="63"/>
      <c r="AL228" s="63"/>
      <c r="AM228" s="63"/>
      <c r="AN228" s="63"/>
      <c r="AO228" s="64"/>
      <c r="AP228" s="58">
        <f t="shared" si="20"/>
        <v>0</v>
      </c>
      <c r="AQ228" s="65">
        <f t="shared" si="21"/>
        <v>0</v>
      </c>
      <c r="AR228" s="65">
        <f t="shared" si="22"/>
        <v>0</v>
      </c>
      <c r="AS228" s="65">
        <f t="shared" si="23"/>
        <v>0</v>
      </c>
      <c r="AT228" s="65">
        <f t="shared" si="24"/>
        <v>0</v>
      </c>
      <c r="AU228" s="18">
        <v>19</v>
      </c>
      <c r="AV228" s="18">
        <v>34</v>
      </c>
      <c r="AW228" s="18">
        <v>0</v>
      </c>
      <c r="AX228" s="18">
        <v>0</v>
      </c>
    </row>
    <row r="229" spans="1:50" ht="13" x14ac:dyDescent="0.3">
      <c r="A229" s="60" t="s">
        <v>824</v>
      </c>
      <c r="B229" s="20" t="s">
        <v>825</v>
      </c>
      <c r="C229" s="18" t="s">
        <v>826</v>
      </c>
      <c r="D229" s="61">
        <v>1955</v>
      </c>
      <c r="E229" s="62" t="str">
        <f>IF('New for region'!R229,"New","")</f>
        <v/>
      </c>
      <c r="G229" s="63"/>
      <c r="H229" s="63"/>
      <c r="I229" s="63"/>
      <c r="J229" s="63"/>
      <c r="K229" s="63"/>
      <c r="L229" s="63"/>
      <c r="M229" s="63"/>
      <c r="N229" s="64"/>
      <c r="O229" s="63"/>
      <c r="P229" s="63"/>
      <c r="Q229" s="63"/>
      <c r="R229" s="63"/>
      <c r="S229" s="63"/>
      <c r="T229" s="63"/>
      <c r="U229" s="63"/>
      <c r="V229" s="63"/>
      <c r="W229" s="64"/>
      <c r="X229" s="63"/>
      <c r="Y229" s="63"/>
      <c r="Z229" s="63"/>
      <c r="AA229" s="63"/>
      <c r="AB229" s="63"/>
      <c r="AC229" s="63"/>
      <c r="AD229" s="63"/>
      <c r="AE229" s="63"/>
      <c r="AF229" s="64"/>
      <c r="AG229" s="63"/>
      <c r="AH229" s="63"/>
      <c r="AI229" s="63"/>
      <c r="AJ229" s="63"/>
      <c r="AK229" s="63"/>
      <c r="AL229" s="63"/>
      <c r="AM229" s="63"/>
      <c r="AN229" s="63"/>
      <c r="AO229" s="64"/>
      <c r="AP229" s="58">
        <f t="shared" si="20"/>
        <v>0</v>
      </c>
      <c r="AQ229" s="65">
        <f t="shared" si="21"/>
        <v>0</v>
      </c>
      <c r="AR229" s="65">
        <f t="shared" si="22"/>
        <v>0</v>
      </c>
      <c r="AS229" s="65">
        <f t="shared" si="23"/>
        <v>0</v>
      </c>
      <c r="AT229" s="65">
        <f t="shared" si="24"/>
        <v>0</v>
      </c>
      <c r="AU229" s="18">
        <v>18</v>
      </c>
      <c r="AV229" s="18">
        <v>38</v>
      </c>
      <c r="AW229" s="18">
        <v>0</v>
      </c>
      <c r="AX229" s="18">
        <v>0</v>
      </c>
    </row>
    <row r="230" spans="1:50" ht="13" x14ac:dyDescent="0.3">
      <c r="A230" s="60" t="s">
        <v>827</v>
      </c>
      <c r="B230" s="20" t="s">
        <v>828</v>
      </c>
      <c r="C230" s="18" t="s">
        <v>829</v>
      </c>
      <c r="D230" s="61">
        <v>1956</v>
      </c>
      <c r="E230" s="62" t="str">
        <f>IF('New for region'!R230,"New","")</f>
        <v/>
      </c>
      <c r="N230" s="64"/>
      <c r="W230" s="64"/>
      <c r="AF230" s="64"/>
      <c r="AO230" s="64"/>
      <c r="AP230" s="58">
        <f t="shared" si="20"/>
        <v>0</v>
      </c>
      <c r="AQ230" s="65">
        <f t="shared" si="21"/>
        <v>0</v>
      </c>
      <c r="AR230" s="65">
        <f t="shared" si="22"/>
        <v>0</v>
      </c>
      <c r="AS230" s="65">
        <f t="shared" si="23"/>
        <v>0</v>
      </c>
      <c r="AT230" s="65">
        <f t="shared" si="24"/>
        <v>0</v>
      </c>
      <c r="AU230" s="18">
        <v>17</v>
      </c>
      <c r="AV230" s="18">
        <v>37</v>
      </c>
      <c r="AW230" s="18">
        <v>0</v>
      </c>
      <c r="AX230" s="18">
        <v>0</v>
      </c>
    </row>
    <row r="231" spans="1:50" ht="13" x14ac:dyDescent="0.3">
      <c r="A231" s="60" t="s">
        <v>830</v>
      </c>
      <c r="B231" s="20" t="s">
        <v>831</v>
      </c>
      <c r="C231" s="18" t="s">
        <v>832</v>
      </c>
      <c r="D231" s="61">
        <v>1957</v>
      </c>
      <c r="E231" s="62" t="str">
        <f>IF('New for region'!R231,"New","")</f>
        <v/>
      </c>
      <c r="N231" s="64"/>
      <c r="W231" s="64"/>
      <c r="AF231" s="64"/>
      <c r="AO231" s="64"/>
      <c r="AP231" s="58">
        <f t="shared" si="20"/>
        <v>0</v>
      </c>
      <c r="AQ231" s="65">
        <f t="shared" si="21"/>
        <v>0</v>
      </c>
      <c r="AR231" s="65">
        <f t="shared" si="22"/>
        <v>0</v>
      </c>
      <c r="AS231" s="65">
        <f t="shared" si="23"/>
        <v>0</v>
      </c>
      <c r="AT231" s="65">
        <f t="shared" si="24"/>
        <v>0</v>
      </c>
      <c r="AU231" s="18">
        <v>16</v>
      </c>
      <c r="AV231" s="18">
        <v>35</v>
      </c>
      <c r="AW231" s="18">
        <v>0</v>
      </c>
      <c r="AX231" s="18">
        <v>0</v>
      </c>
    </row>
    <row r="232" spans="1:50" ht="13" x14ac:dyDescent="0.3">
      <c r="A232" s="60" t="s">
        <v>833</v>
      </c>
      <c r="B232" s="20" t="s">
        <v>834</v>
      </c>
      <c r="C232" s="18" t="s">
        <v>835</v>
      </c>
      <c r="D232" s="61">
        <v>1958</v>
      </c>
      <c r="E232" s="62" t="str">
        <f>IF('New for region'!R232,"New","")</f>
        <v/>
      </c>
      <c r="N232" s="64"/>
      <c r="W232" s="64"/>
      <c r="AF232" s="64"/>
      <c r="AO232" s="64"/>
      <c r="AP232" s="58">
        <f t="shared" si="20"/>
        <v>0</v>
      </c>
      <c r="AQ232" s="65">
        <f t="shared" si="21"/>
        <v>0</v>
      </c>
      <c r="AR232" s="65">
        <f t="shared" si="22"/>
        <v>0</v>
      </c>
      <c r="AS232" s="65">
        <f t="shared" si="23"/>
        <v>0</v>
      </c>
      <c r="AT232" s="65">
        <f t="shared" si="24"/>
        <v>0</v>
      </c>
      <c r="AU232" s="18">
        <v>17</v>
      </c>
      <c r="AV232" s="18">
        <v>33</v>
      </c>
      <c r="AW232" s="18">
        <v>0</v>
      </c>
      <c r="AX232" s="18">
        <v>0</v>
      </c>
    </row>
    <row r="233" spans="1:50" ht="13" x14ac:dyDescent="0.3">
      <c r="A233" s="60" t="s">
        <v>836</v>
      </c>
      <c r="B233" s="20" t="s">
        <v>837</v>
      </c>
      <c r="C233" s="18" t="s">
        <v>838</v>
      </c>
      <c r="D233" s="61">
        <v>1960</v>
      </c>
      <c r="E233" s="62" t="str">
        <f>IF('New for region'!R233,"New","")</f>
        <v/>
      </c>
      <c r="N233" s="64"/>
      <c r="W233" s="64"/>
      <c r="AF233" s="64"/>
      <c r="AO233" s="64"/>
      <c r="AP233" s="58">
        <f t="shared" si="20"/>
        <v>0</v>
      </c>
      <c r="AQ233" s="65">
        <f t="shared" si="21"/>
        <v>0</v>
      </c>
      <c r="AR233" s="65">
        <f t="shared" si="22"/>
        <v>0</v>
      </c>
      <c r="AS233" s="65">
        <f t="shared" si="23"/>
        <v>0</v>
      </c>
      <c r="AT233" s="65">
        <f t="shared" si="24"/>
        <v>0</v>
      </c>
      <c r="AU233" s="18">
        <v>1</v>
      </c>
      <c r="AV233" s="18">
        <v>14</v>
      </c>
      <c r="AW233" s="18">
        <v>52</v>
      </c>
      <c r="AX233" s="18">
        <v>53</v>
      </c>
    </row>
    <row r="234" spans="1:50" ht="13" x14ac:dyDescent="0.3">
      <c r="A234" s="60" t="s">
        <v>839</v>
      </c>
      <c r="B234" s="20" t="s">
        <v>840</v>
      </c>
      <c r="C234" s="18" t="s">
        <v>841</v>
      </c>
      <c r="D234" s="61">
        <v>1961</v>
      </c>
      <c r="E234" s="62" t="str">
        <f>IF('New for region'!R234,"New","")</f>
        <v/>
      </c>
      <c r="N234" s="64"/>
      <c r="W234" s="64"/>
      <c r="AF234" s="64"/>
      <c r="AO234" s="64"/>
      <c r="AP234" s="58">
        <f t="shared" si="20"/>
        <v>0</v>
      </c>
      <c r="AQ234" s="65">
        <f t="shared" si="21"/>
        <v>0</v>
      </c>
      <c r="AR234" s="65">
        <f t="shared" si="22"/>
        <v>0</v>
      </c>
      <c r="AS234" s="65">
        <f t="shared" si="23"/>
        <v>0</v>
      </c>
      <c r="AT234" s="65">
        <f t="shared" si="24"/>
        <v>0</v>
      </c>
      <c r="AU234" s="18">
        <v>20</v>
      </c>
      <c r="AV234" s="18">
        <v>42</v>
      </c>
      <c r="AW234" s="18">
        <v>0</v>
      </c>
      <c r="AX234" s="18">
        <v>0</v>
      </c>
    </row>
    <row r="235" spans="1:50" ht="13" x14ac:dyDescent="0.3">
      <c r="A235" s="60" t="s">
        <v>842</v>
      </c>
      <c r="B235" s="20" t="s">
        <v>843</v>
      </c>
      <c r="C235" s="18" t="s">
        <v>844</v>
      </c>
      <c r="D235" s="61">
        <v>1962</v>
      </c>
      <c r="E235" s="62" t="str">
        <f>IF('New for region'!R235,"New","")</f>
        <v/>
      </c>
      <c r="N235" s="64"/>
      <c r="W235" s="64"/>
      <c r="AF235" s="64"/>
      <c r="AO235" s="64"/>
      <c r="AP235" s="58">
        <f t="shared" si="20"/>
        <v>0</v>
      </c>
      <c r="AQ235" s="65">
        <f t="shared" si="21"/>
        <v>0</v>
      </c>
      <c r="AR235" s="65">
        <f t="shared" si="22"/>
        <v>0</v>
      </c>
      <c r="AS235" s="65">
        <f t="shared" si="23"/>
        <v>0</v>
      </c>
      <c r="AT235" s="65">
        <f t="shared" si="24"/>
        <v>0</v>
      </c>
      <c r="AU235" s="18">
        <v>20</v>
      </c>
      <c r="AV235" s="18">
        <v>45</v>
      </c>
      <c r="AW235" s="18">
        <v>0</v>
      </c>
      <c r="AX235" s="18">
        <v>0</v>
      </c>
    </row>
    <row r="236" spans="1:50" ht="13" x14ac:dyDescent="0.3">
      <c r="A236" s="60" t="s">
        <v>845</v>
      </c>
      <c r="B236" s="20" t="s">
        <v>846</v>
      </c>
      <c r="C236" s="18" t="s">
        <v>847</v>
      </c>
      <c r="D236" s="61">
        <v>1945</v>
      </c>
      <c r="E236" s="62" t="str">
        <f>IF('New for region'!R236,"New","")</f>
        <v/>
      </c>
      <c r="N236" s="64"/>
      <c r="W236" s="64"/>
      <c r="AF236" s="64"/>
      <c r="AO236" s="64"/>
      <c r="AP236" s="58">
        <f t="shared" si="20"/>
        <v>0</v>
      </c>
      <c r="AQ236" s="65">
        <f t="shared" si="21"/>
        <v>0</v>
      </c>
      <c r="AR236" s="65">
        <f t="shared" si="22"/>
        <v>0</v>
      </c>
      <c r="AS236" s="65">
        <f t="shared" si="23"/>
        <v>0</v>
      </c>
      <c r="AT236" s="65">
        <f t="shared" si="24"/>
        <v>0</v>
      </c>
      <c r="AU236" s="18">
        <v>22</v>
      </c>
      <c r="AV236" s="18">
        <v>35</v>
      </c>
      <c r="AW236" s="18">
        <v>0</v>
      </c>
      <c r="AX236" s="18">
        <v>0</v>
      </c>
    </row>
    <row r="237" spans="1:50" ht="13" x14ac:dyDescent="0.3">
      <c r="A237" s="60" t="s">
        <v>848</v>
      </c>
      <c r="B237" s="20" t="s">
        <v>849</v>
      </c>
      <c r="C237" s="18" t="s">
        <v>850</v>
      </c>
      <c r="D237" s="61">
        <v>1968</v>
      </c>
      <c r="E237" s="62" t="str">
        <f>IF('New for region'!R237,"New","")</f>
        <v/>
      </c>
      <c r="N237" s="64"/>
      <c r="W237" s="64"/>
      <c r="AF237" s="64"/>
      <c r="AO237" s="64"/>
      <c r="AP237" s="58">
        <f t="shared" si="20"/>
        <v>0</v>
      </c>
      <c r="AQ237" s="65">
        <f t="shared" si="21"/>
        <v>0</v>
      </c>
      <c r="AR237" s="65">
        <f t="shared" si="22"/>
        <v>0</v>
      </c>
      <c r="AS237" s="65">
        <f t="shared" si="23"/>
        <v>0</v>
      </c>
      <c r="AT237" s="65">
        <f t="shared" si="24"/>
        <v>0</v>
      </c>
      <c r="AU237" s="18">
        <v>18</v>
      </c>
      <c r="AV237" s="18">
        <v>42</v>
      </c>
      <c r="AW237" s="18">
        <v>0</v>
      </c>
      <c r="AX237" s="18">
        <v>0</v>
      </c>
    </row>
    <row r="238" spans="1:50" ht="13" x14ac:dyDescent="0.3">
      <c r="A238" s="60" t="s">
        <v>851</v>
      </c>
      <c r="B238" s="20" t="s">
        <v>852</v>
      </c>
      <c r="C238" s="18" t="s">
        <v>853</v>
      </c>
      <c r="D238" s="61">
        <v>1665</v>
      </c>
      <c r="E238" s="62" t="str">
        <f>IF('New for region'!R238,"New","")</f>
        <v/>
      </c>
      <c r="N238" s="64"/>
      <c r="W238" s="64"/>
      <c r="AF238" s="64"/>
      <c r="AO238" s="64"/>
      <c r="AP238" s="58">
        <f t="shared" si="20"/>
        <v>0</v>
      </c>
      <c r="AQ238" s="65">
        <f t="shared" si="21"/>
        <v>0</v>
      </c>
      <c r="AR238" s="65">
        <f t="shared" si="22"/>
        <v>0</v>
      </c>
      <c r="AS238" s="65">
        <f t="shared" si="23"/>
        <v>0</v>
      </c>
      <c r="AT238" s="65">
        <f t="shared" si="24"/>
        <v>0</v>
      </c>
      <c r="AU238" s="18">
        <v>24</v>
      </c>
      <c r="AV238" s="18">
        <v>39</v>
      </c>
      <c r="AW238" s="18">
        <v>0</v>
      </c>
      <c r="AX238" s="18">
        <v>0</v>
      </c>
    </row>
    <row r="239" spans="1:50" ht="13" x14ac:dyDescent="0.3">
      <c r="A239" s="60" t="s">
        <v>854</v>
      </c>
      <c r="B239" s="20" t="s">
        <v>855</v>
      </c>
      <c r="C239" s="18" t="s">
        <v>856</v>
      </c>
      <c r="D239" s="61">
        <v>1666</v>
      </c>
      <c r="E239" s="62" t="str">
        <f>IF('New for region'!R239,"New","")</f>
        <v/>
      </c>
      <c r="N239" s="64"/>
      <c r="W239" s="64"/>
      <c r="AF239" s="64"/>
      <c r="AO239" s="64"/>
      <c r="AP239" s="58">
        <f t="shared" si="20"/>
        <v>0</v>
      </c>
      <c r="AQ239" s="65">
        <f t="shared" si="21"/>
        <v>0</v>
      </c>
      <c r="AR239" s="65">
        <f t="shared" si="22"/>
        <v>0</v>
      </c>
      <c r="AS239" s="65">
        <f t="shared" si="23"/>
        <v>0</v>
      </c>
      <c r="AT239" s="65">
        <f t="shared" si="24"/>
        <v>0</v>
      </c>
      <c r="AU239" s="18">
        <v>23</v>
      </c>
      <c r="AV239" s="18">
        <v>34</v>
      </c>
      <c r="AW239" s="18">
        <v>0</v>
      </c>
      <c r="AX239" s="18">
        <v>0</v>
      </c>
    </row>
    <row r="240" spans="1:50" ht="13" x14ac:dyDescent="0.3">
      <c r="A240" s="60" t="s">
        <v>857</v>
      </c>
      <c r="B240" s="20" t="s">
        <v>858</v>
      </c>
      <c r="C240" s="18" t="s">
        <v>859</v>
      </c>
      <c r="D240" s="61">
        <v>1673</v>
      </c>
      <c r="E240" s="62" t="str">
        <f>IF('New for region'!R240,"New","")</f>
        <v/>
      </c>
      <c r="N240" s="64"/>
      <c r="W240" s="64"/>
      <c r="AF240" s="64"/>
      <c r="AO240" s="64"/>
      <c r="AP240" s="58">
        <f t="shared" si="20"/>
        <v>0</v>
      </c>
      <c r="AQ240" s="65">
        <f t="shared" si="21"/>
        <v>0</v>
      </c>
      <c r="AR240" s="65">
        <f t="shared" si="22"/>
        <v>0</v>
      </c>
      <c r="AS240" s="65">
        <f t="shared" si="23"/>
        <v>0</v>
      </c>
      <c r="AT240" s="65">
        <f t="shared" si="24"/>
        <v>0</v>
      </c>
      <c r="AU240" s="18">
        <v>26</v>
      </c>
      <c r="AV240" s="18">
        <v>38</v>
      </c>
      <c r="AW240" s="18">
        <v>0</v>
      </c>
      <c r="AX240" s="18">
        <v>0</v>
      </c>
    </row>
    <row r="241" spans="1:50" ht="13" x14ac:dyDescent="0.3">
      <c r="A241" s="60" t="s">
        <v>860</v>
      </c>
      <c r="B241" s="20" t="s">
        <v>861</v>
      </c>
      <c r="C241" s="18" t="s">
        <v>862</v>
      </c>
      <c r="D241" s="61">
        <v>1669</v>
      </c>
      <c r="E241" s="62" t="str">
        <f>IF('New for region'!R241,"New","")</f>
        <v/>
      </c>
      <c r="N241" s="64"/>
      <c r="W241" s="64"/>
      <c r="AF241" s="64"/>
      <c r="AO241" s="64"/>
      <c r="AP241" s="58">
        <f t="shared" si="20"/>
        <v>0</v>
      </c>
      <c r="AQ241" s="65">
        <f t="shared" si="21"/>
        <v>0</v>
      </c>
      <c r="AR241" s="65">
        <f t="shared" si="22"/>
        <v>0</v>
      </c>
      <c r="AS241" s="65">
        <f t="shared" si="23"/>
        <v>0</v>
      </c>
      <c r="AT241" s="65">
        <f t="shared" si="24"/>
        <v>0</v>
      </c>
      <c r="AU241" s="18">
        <v>23</v>
      </c>
      <c r="AV241" s="18">
        <v>34</v>
      </c>
      <c r="AW241" s="18">
        <v>0</v>
      </c>
      <c r="AX241" s="18">
        <v>0</v>
      </c>
    </row>
    <row r="242" spans="1:50" ht="13" x14ac:dyDescent="0.3">
      <c r="A242" s="60" t="s">
        <v>863</v>
      </c>
      <c r="B242" s="20" t="s">
        <v>864</v>
      </c>
      <c r="C242" s="18" t="s">
        <v>865</v>
      </c>
      <c r="D242" s="61">
        <v>1995</v>
      </c>
      <c r="E242" s="62" t="str">
        <f>IF('New for region'!R242,"New","")</f>
        <v/>
      </c>
      <c r="N242" s="64"/>
      <c r="W242" s="64"/>
      <c r="AF242" s="64"/>
      <c r="AO242" s="64"/>
      <c r="AP242" s="58">
        <f t="shared" si="20"/>
        <v>0</v>
      </c>
      <c r="AQ242" s="65">
        <f t="shared" si="21"/>
        <v>0</v>
      </c>
      <c r="AR242" s="65">
        <f t="shared" si="22"/>
        <v>0</v>
      </c>
      <c r="AS242" s="65">
        <f t="shared" si="23"/>
        <v>0</v>
      </c>
      <c r="AT242" s="65">
        <f t="shared" si="24"/>
        <v>0</v>
      </c>
      <c r="AU242" s="18">
        <v>17</v>
      </c>
      <c r="AV242" s="18">
        <v>28</v>
      </c>
      <c r="AW242" s="18">
        <v>0</v>
      </c>
      <c r="AX242" s="18">
        <v>0</v>
      </c>
    </row>
    <row r="243" spans="1:50" ht="13" x14ac:dyDescent="0.3">
      <c r="A243" s="60" t="s">
        <v>866</v>
      </c>
      <c r="B243" s="20" t="s">
        <v>867</v>
      </c>
      <c r="C243" s="18" t="s">
        <v>868</v>
      </c>
      <c r="D243" s="61">
        <v>1997</v>
      </c>
      <c r="E243" s="62" t="str">
        <f>IF('New for region'!R243,"New","")</f>
        <v/>
      </c>
      <c r="N243" s="64"/>
      <c r="W243" s="64"/>
      <c r="AF243" s="64"/>
      <c r="AO243" s="64"/>
      <c r="AP243" s="58">
        <f t="shared" si="20"/>
        <v>0</v>
      </c>
      <c r="AQ243" s="65">
        <f t="shared" si="21"/>
        <v>0</v>
      </c>
      <c r="AR243" s="65">
        <f t="shared" si="22"/>
        <v>0</v>
      </c>
      <c r="AS243" s="65">
        <f t="shared" si="23"/>
        <v>0</v>
      </c>
      <c r="AT243" s="65">
        <f t="shared" si="24"/>
        <v>0</v>
      </c>
      <c r="AU243" s="18">
        <v>16</v>
      </c>
      <c r="AV243" s="18">
        <v>36</v>
      </c>
      <c r="AW243" s="18">
        <v>0</v>
      </c>
      <c r="AX243" s="18">
        <v>0</v>
      </c>
    </row>
    <row r="244" spans="1:50" ht="13" x14ac:dyDescent="0.3">
      <c r="A244" s="60" t="s">
        <v>869</v>
      </c>
      <c r="B244" s="20" t="s">
        <v>870</v>
      </c>
      <c r="C244" s="18" t="s">
        <v>871</v>
      </c>
      <c r="D244" s="61">
        <v>1999</v>
      </c>
      <c r="E244" s="62" t="str">
        <f>IF('New for region'!R244,"New","")</f>
        <v/>
      </c>
      <c r="N244" s="64"/>
      <c r="W244" s="64"/>
      <c r="AF244" s="64"/>
      <c r="AO244" s="64"/>
      <c r="AP244" s="58">
        <f t="shared" si="20"/>
        <v>0</v>
      </c>
      <c r="AQ244" s="65">
        <f t="shared" si="21"/>
        <v>0</v>
      </c>
      <c r="AR244" s="65">
        <f t="shared" si="22"/>
        <v>0</v>
      </c>
      <c r="AS244" s="65">
        <f t="shared" si="23"/>
        <v>0</v>
      </c>
      <c r="AT244" s="65">
        <f t="shared" si="24"/>
        <v>0</v>
      </c>
      <c r="AU244" s="18">
        <v>15</v>
      </c>
      <c r="AV244" s="18">
        <v>31</v>
      </c>
      <c r="AW244" s="18">
        <v>0</v>
      </c>
      <c r="AX244" s="18">
        <v>0</v>
      </c>
    </row>
    <row r="245" spans="1:50" ht="13" x14ac:dyDescent="0.3">
      <c r="A245" s="60" t="s">
        <v>872</v>
      </c>
      <c r="B245" s="20" t="s">
        <v>873</v>
      </c>
      <c r="C245" s="18" t="s">
        <v>874</v>
      </c>
      <c r="D245" s="61">
        <v>2015</v>
      </c>
      <c r="E245" s="62" t="str">
        <f>IF('New for region'!R245,"New","")</f>
        <v/>
      </c>
      <c r="N245" s="64"/>
      <c r="W245" s="64"/>
      <c r="AF245" s="64"/>
      <c r="AO245" s="64"/>
      <c r="AP245" s="58">
        <f t="shared" si="20"/>
        <v>0</v>
      </c>
      <c r="AQ245" s="65">
        <f t="shared" si="21"/>
        <v>0</v>
      </c>
      <c r="AR245" s="65">
        <f t="shared" si="22"/>
        <v>0</v>
      </c>
      <c r="AS245" s="65">
        <f t="shared" si="23"/>
        <v>0</v>
      </c>
      <c r="AT245" s="65">
        <f t="shared" si="24"/>
        <v>0</v>
      </c>
      <c r="AU245" s="18">
        <v>12</v>
      </c>
      <c r="AV245" s="18">
        <v>24</v>
      </c>
      <c r="AW245" s="18">
        <v>0</v>
      </c>
      <c r="AX245" s="18">
        <v>0</v>
      </c>
    </row>
    <row r="246" spans="1:50" ht="13" x14ac:dyDescent="0.3">
      <c r="A246" s="60" t="s">
        <v>875</v>
      </c>
      <c r="B246" s="20" t="s">
        <v>876</v>
      </c>
      <c r="C246" s="18" t="s">
        <v>877</v>
      </c>
      <c r="D246" s="61">
        <v>2000</v>
      </c>
      <c r="E246" s="62" t="str">
        <f>IF('New for region'!R246,"New","")</f>
        <v/>
      </c>
      <c r="N246" s="64"/>
      <c r="W246" s="64"/>
      <c r="AF246" s="64"/>
      <c r="AO246" s="64"/>
      <c r="AP246" s="58">
        <f t="shared" si="20"/>
        <v>0</v>
      </c>
      <c r="AQ246" s="65">
        <f t="shared" si="21"/>
        <v>0</v>
      </c>
      <c r="AR246" s="65">
        <f t="shared" si="22"/>
        <v>0</v>
      </c>
      <c r="AS246" s="65">
        <f t="shared" si="23"/>
        <v>0</v>
      </c>
      <c r="AT246" s="65">
        <f t="shared" si="24"/>
        <v>0</v>
      </c>
      <c r="AU246" s="18">
        <v>15</v>
      </c>
      <c r="AV246" s="18">
        <v>38</v>
      </c>
      <c r="AW246" s="18">
        <v>0</v>
      </c>
      <c r="AX246" s="18">
        <v>0</v>
      </c>
    </row>
    <row r="247" spans="1:50" ht="13" x14ac:dyDescent="0.3">
      <c r="A247" s="60" t="s">
        <v>878</v>
      </c>
      <c r="B247" s="20" t="s">
        <v>879</v>
      </c>
      <c r="C247" s="18" t="s">
        <v>880</v>
      </c>
      <c r="D247" s="61">
        <v>2003</v>
      </c>
      <c r="E247" s="62" t="str">
        <f>IF('New for region'!R247,"New","")</f>
        <v/>
      </c>
      <c r="N247" s="64"/>
      <c r="W247" s="64"/>
      <c r="AF247" s="64"/>
      <c r="AO247" s="64"/>
      <c r="AP247" s="58">
        <f t="shared" si="20"/>
        <v>0</v>
      </c>
      <c r="AQ247" s="65">
        <f t="shared" si="21"/>
        <v>0</v>
      </c>
      <c r="AR247" s="65">
        <f t="shared" si="22"/>
        <v>0</v>
      </c>
      <c r="AS247" s="65">
        <f t="shared" si="23"/>
        <v>0</v>
      </c>
      <c r="AT247" s="65">
        <f t="shared" si="24"/>
        <v>0</v>
      </c>
      <c r="AU247" s="18">
        <v>15</v>
      </c>
      <c r="AV247" s="18">
        <v>36</v>
      </c>
      <c r="AW247" s="18">
        <v>0</v>
      </c>
      <c r="AX247" s="18">
        <v>0</v>
      </c>
    </row>
    <row r="248" spans="1:50" ht="13" x14ac:dyDescent="0.3">
      <c r="A248" s="60" t="s">
        <v>881</v>
      </c>
      <c r="B248" s="20" t="s">
        <v>882</v>
      </c>
      <c r="C248" s="18" t="s">
        <v>883</v>
      </c>
      <c r="D248" s="61">
        <v>2005</v>
      </c>
      <c r="E248" s="62" t="str">
        <f>IF('New for region'!R248,"New","")</f>
        <v/>
      </c>
      <c r="N248" s="64"/>
      <c r="W248" s="64"/>
      <c r="AF248" s="64"/>
      <c r="AO248" s="64"/>
      <c r="AP248" s="58">
        <f t="shared" si="20"/>
        <v>0</v>
      </c>
      <c r="AQ248" s="65">
        <f t="shared" si="21"/>
        <v>0</v>
      </c>
      <c r="AR248" s="65">
        <f t="shared" si="22"/>
        <v>0</v>
      </c>
      <c r="AS248" s="65">
        <f t="shared" si="23"/>
        <v>0</v>
      </c>
      <c r="AT248" s="65">
        <f t="shared" si="24"/>
        <v>0</v>
      </c>
      <c r="AU248" s="18">
        <v>15</v>
      </c>
      <c r="AV248" s="18">
        <v>25</v>
      </c>
      <c r="AW248" s="18">
        <v>0</v>
      </c>
      <c r="AX248" s="18">
        <v>0</v>
      </c>
    </row>
    <row r="249" spans="1:50" ht="13" x14ac:dyDescent="0.3">
      <c r="A249" s="60" t="s">
        <v>884</v>
      </c>
      <c r="B249" s="20" t="s">
        <v>885</v>
      </c>
      <c r="C249" s="18" t="s">
        <v>886</v>
      </c>
      <c r="D249" s="61">
        <v>2007</v>
      </c>
      <c r="E249" s="62" t="str">
        <f>IF('New for region'!R249,"New","")</f>
        <v/>
      </c>
      <c r="N249" s="64"/>
      <c r="W249" s="64"/>
      <c r="AF249" s="64"/>
      <c r="AO249" s="64"/>
      <c r="AP249" s="58">
        <f t="shared" si="20"/>
        <v>0</v>
      </c>
      <c r="AQ249" s="65">
        <f t="shared" si="21"/>
        <v>0</v>
      </c>
      <c r="AR249" s="65">
        <f t="shared" si="22"/>
        <v>0</v>
      </c>
      <c r="AS249" s="65">
        <f t="shared" si="23"/>
        <v>0</v>
      </c>
      <c r="AT249" s="65">
        <f t="shared" si="24"/>
        <v>0</v>
      </c>
      <c r="AU249" s="18">
        <v>14</v>
      </c>
      <c r="AV249" s="18">
        <v>37</v>
      </c>
      <c r="AW249" s="18">
        <v>0</v>
      </c>
      <c r="AX249" s="18">
        <v>0</v>
      </c>
    </row>
    <row r="250" spans="1:50" ht="13" x14ac:dyDescent="0.3">
      <c r="A250" s="60" t="s">
        <v>887</v>
      </c>
      <c r="B250" s="20" t="s">
        <v>888</v>
      </c>
      <c r="C250" s="18" t="s">
        <v>889</v>
      </c>
      <c r="D250" s="61">
        <v>2006</v>
      </c>
      <c r="E250" s="62" t="str">
        <f>IF('New for region'!R250,"New","")</f>
        <v/>
      </c>
      <c r="N250" s="64"/>
      <c r="W250" s="64"/>
      <c r="AF250" s="64"/>
      <c r="AO250" s="64"/>
      <c r="AP250" s="58">
        <f t="shared" si="20"/>
        <v>0</v>
      </c>
      <c r="AQ250" s="65">
        <f t="shared" si="21"/>
        <v>0</v>
      </c>
      <c r="AR250" s="65">
        <f t="shared" si="22"/>
        <v>0</v>
      </c>
      <c r="AS250" s="65">
        <f t="shared" si="23"/>
        <v>0</v>
      </c>
      <c r="AT250" s="65">
        <f t="shared" si="24"/>
        <v>0</v>
      </c>
      <c r="AU250" s="18">
        <v>15</v>
      </c>
      <c r="AV250" s="18">
        <v>38</v>
      </c>
      <c r="AW250" s="18">
        <v>0</v>
      </c>
      <c r="AX250" s="18">
        <v>0</v>
      </c>
    </row>
    <row r="251" spans="1:50" ht="13" x14ac:dyDescent="0.3">
      <c r="A251" s="60" t="s">
        <v>890</v>
      </c>
      <c r="B251" s="20" t="s">
        <v>891</v>
      </c>
      <c r="C251" s="18" t="s">
        <v>892</v>
      </c>
      <c r="D251" s="61">
        <v>2011</v>
      </c>
      <c r="E251" s="62" t="str">
        <f>IF('New for region'!R251,"New","")</f>
        <v/>
      </c>
      <c r="N251" s="64"/>
      <c r="W251" s="64"/>
      <c r="AF251" s="64"/>
      <c r="AO251" s="64"/>
      <c r="AP251" s="58">
        <f t="shared" si="20"/>
        <v>0</v>
      </c>
      <c r="AQ251" s="65">
        <f t="shared" si="21"/>
        <v>0</v>
      </c>
      <c r="AR251" s="65">
        <f t="shared" si="22"/>
        <v>0</v>
      </c>
      <c r="AS251" s="65">
        <f t="shared" si="23"/>
        <v>0</v>
      </c>
      <c r="AT251" s="65">
        <f t="shared" si="24"/>
        <v>0</v>
      </c>
      <c r="AU251" s="18">
        <v>15</v>
      </c>
      <c r="AV251" s="18">
        <v>37</v>
      </c>
      <c r="AW251" s="18">
        <v>0</v>
      </c>
      <c r="AX251" s="18">
        <v>0</v>
      </c>
    </row>
    <row r="252" spans="1:50" ht="13" x14ac:dyDescent="0.3">
      <c r="A252" s="60" t="s">
        <v>893</v>
      </c>
      <c r="B252" s="20" t="s">
        <v>894</v>
      </c>
      <c r="C252" s="18" t="s">
        <v>895</v>
      </c>
      <c r="D252" s="61">
        <v>2008</v>
      </c>
      <c r="E252" s="62" t="str">
        <f>IF('New for region'!R252,"New","")</f>
        <v/>
      </c>
      <c r="N252" s="64"/>
      <c r="W252" s="64"/>
      <c r="AF252" s="64"/>
      <c r="AO252" s="64"/>
      <c r="AP252" s="58">
        <f t="shared" si="20"/>
        <v>0</v>
      </c>
      <c r="AQ252" s="65">
        <f t="shared" si="21"/>
        <v>0</v>
      </c>
      <c r="AR252" s="65">
        <f t="shared" si="22"/>
        <v>0</v>
      </c>
      <c r="AS252" s="65">
        <f t="shared" si="23"/>
        <v>0</v>
      </c>
      <c r="AT252" s="65">
        <f t="shared" si="24"/>
        <v>0</v>
      </c>
      <c r="AU252" s="18">
        <v>16</v>
      </c>
      <c r="AV252" s="18">
        <v>36</v>
      </c>
      <c r="AW252" s="18">
        <v>0</v>
      </c>
      <c r="AX252" s="18">
        <v>0</v>
      </c>
    </row>
    <row r="253" spans="1:50" ht="13" x14ac:dyDescent="0.3">
      <c r="A253" s="60" t="s">
        <v>896</v>
      </c>
      <c r="B253" s="20" t="s">
        <v>897</v>
      </c>
      <c r="C253" s="18" t="s">
        <v>898</v>
      </c>
      <c r="D253" s="61">
        <v>1994</v>
      </c>
      <c r="E253" s="62" t="str">
        <f>IF('New for region'!R253,"New","")</f>
        <v/>
      </c>
      <c r="N253" s="64"/>
      <c r="W253" s="64"/>
      <c r="AF253" s="64"/>
      <c r="AO253" s="64"/>
      <c r="AP253" s="58">
        <f t="shared" si="20"/>
        <v>0</v>
      </c>
      <c r="AQ253" s="65">
        <f t="shared" si="21"/>
        <v>0</v>
      </c>
      <c r="AR253" s="65">
        <f t="shared" si="22"/>
        <v>0</v>
      </c>
      <c r="AS253" s="65">
        <f t="shared" si="23"/>
        <v>0</v>
      </c>
      <c r="AT253" s="65">
        <f t="shared" si="24"/>
        <v>0</v>
      </c>
      <c r="AU253" s="18">
        <v>17</v>
      </c>
      <c r="AV253" s="18">
        <v>33</v>
      </c>
      <c r="AW253" s="18">
        <v>0</v>
      </c>
      <c r="AX253" s="18">
        <v>0</v>
      </c>
    </row>
    <row r="254" spans="1:50" ht="13" x14ac:dyDescent="0.3">
      <c r="A254" s="60" t="s">
        <v>899</v>
      </c>
      <c r="B254" s="20" t="s">
        <v>900</v>
      </c>
      <c r="C254" s="18" t="s">
        <v>901</v>
      </c>
      <c r="D254" s="61">
        <v>2019</v>
      </c>
      <c r="E254" s="62" t="str">
        <f>IF('New for region'!R254,"New","")</f>
        <v/>
      </c>
      <c r="N254" s="64"/>
      <c r="W254" s="64"/>
      <c r="AF254" s="64"/>
      <c r="AO254" s="64"/>
      <c r="AP254" s="58">
        <f t="shared" si="20"/>
        <v>0</v>
      </c>
      <c r="AQ254" s="65">
        <f t="shared" si="21"/>
        <v>0</v>
      </c>
      <c r="AR254" s="65">
        <f t="shared" si="22"/>
        <v>0</v>
      </c>
      <c r="AS254" s="65">
        <f t="shared" si="23"/>
        <v>0</v>
      </c>
      <c r="AT254" s="65">
        <f t="shared" si="24"/>
        <v>0</v>
      </c>
      <c r="AU254" s="18">
        <v>15</v>
      </c>
      <c r="AV254" s="18">
        <v>35</v>
      </c>
      <c r="AW254" s="18">
        <v>0</v>
      </c>
      <c r="AX254" s="18">
        <v>0</v>
      </c>
    </row>
    <row r="255" spans="1:50" ht="13" x14ac:dyDescent="0.3">
      <c r="A255" s="60" t="s">
        <v>902</v>
      </c>
      <c r="B255" s="20" t="s">
        <v>903</v>
      </c>
      <c r="C255" s="18" t="s">
        <v>904</v>
      </c>
      <c r="D255" s="61">
        <v>2469</v>
      </c>
      <c r="E255" s="62" t="str">
        <f>IF('New for region'!R255,"New","")</f>
        <v/>
      </c>
      <c r="N255" s="64"/>
      <c r="W255" s="64"/>
      <c r="AF255" s="64"/>
      <c r="AO255" s="64"/>
      <c r="AP255" s="58">
        <f t="shared" si="20"/>
        <v>0</v>
      </c>
      <c r="AQ255" s="65">
        <f t="shared" si="21"/>
        <v>0</v>
      </c>
      <c r="AR255" s="65">
        <f t="shared" si="22"/>
        <v>0</v>
      </c>
      <c r="AS255" s="65">
        <f t="shared" si="23"/>
        <v>0</v>
      </c>
      <c r="AT255" s="65">
        <f t="shared" si="24"/>
        <v>0</v>
      </c>
      <c r="AU255" s="18">
        <v>1</v>
      </c>
      <c r="AV255" s="18">
        <v>53</v>
      </c>
      <c r="AW255" s="18">
        <v>0</v>
      </c>
      <c r="AX255" s="18">
        <v>0</v>
      </c>
    </row>
    <row r="256" spans="1:50" ht="13" x14ac:dyDescent="0.3">
      <c r="A256" s="60" t="s">
        <v>905</v>
      </c>
      <c r="B256" s="20" t="s">
        <v>906</v>
      </c>
      <c r="C256" s="18" t="s">
        <v>907</v>
      </c>
      <c r="D256" s="61">
        <v>2474</v>
      </c>
      <c r="E256" s="62" t="str">
        <f>IF('New for region'!R256,"New","")</f>
        <v/>
      </c>
      <c r="N256" s="64"/>
      <c r="W256" s="64"/>
      <c r="AF256" s="64"/>
      <c r="AO256" s="64"/>
      <c r="AP256" s="58">
        <f t="shared" si="20"/>
        <v>0</v>
      </c>
      <c r="AQ256" s="65">
        <f t="shared" si="21"/>
        <v>0</v>
      </c>
      <c r="AR256" s="65">
        <f t="shared" si="22"/>
        <v>0</v>
      </c>
      <c r="AS256" s="65">
        <f t="shared" si="23"/>
        <v>0</v>
      </c>
      <c r="AT256" s="65">
        <f t="shared" si="24"/>
        <v>0</v>
      </c>
      <c r="AU256" s="18">
        <v>21</v>
      </c>
      <c r="AV256" s="18">
        <v>44</v>
      </c>
      <c r="AW256" s="18">
        <v>0</v>
      </c>
      <c r="AX256" s="18">
        <v>0</v>
      </c>
    </row>
    <row r="257" spans="1:50" ht="13" x14ac:dyDescent="0.3">
      <c r="A257" s="60" t="s">
        <v>908</v>
      </c>
      <c r="B257" s="20" t="s">
        <v>909</v>
      </c>
      <c r="C257" s="18" t="s">
        <v>910</v>
      </c>
      <c r="D257" s="61">
        <v>2477</v>
      </c>
      <c r="E257" s="62" t="str">
        <f>IF('New for region'!R257,"New","")</f>
        <v/>
      </c>
      <c r="N257" s="64"/>
      <c r="W257" s="64"/>
      <c r="AF257" s="64"/>
      <c r="AO257" s="64"/>
      <c r="AP257" s="58">
        <f t="shared" si="20"/>
        <v>0</v>
      </c>
      <c r="AQ257" s="65">
        <f t="shared" si="21"/>
        <v>0</v>
      </c>
      <c r="AR257" s="65">
        <f t="shared" si="22"/>
        <v>0</v>
      </c>
      <c r="AS257" s="65">
        <f t="shared" si="23"/>
        <v>0</v>
      </c>
      <c r="AT257" s="65">
        <f t="shared" si="24"/>
        <v>0</v>
      </c>
      <c r="AU257" s="18">
        <v>22</v>
      </c>
      <c r="AV257" s="18">
        <v>44</v>
      </c>
      <c r="AW257" s="18">
        <v>0</v>
      </c>
      <c r="AX257" s="18">
        <v>0</v>
      </c>
    </row>
    <row r="258" spans="1:50" ht="13" x14ac:dyDescent="0.3">
      <c r="A258" s="60" t="s">
        <v>911</v>
      </c>
      <c r="B258" s="20" t="s">
        <v>912</v>
      </c>
      <c r="C258" s="18" t="s">
        <v>913</v>
      </c>
      <c r="D258" s="61">
        <v>2033</v>
      </c>
      <c r="E258" s="62" t="str">
        <f>IF('New for region'!R258,"New","")</f>
        <v/>
      </c>
      <c r="N258" s="64"/>
      <c r="W258" s="64"/>
      <c r="AF258" s="64"/>
      <c r="AO258" s="64"/>
      <c r="AP258" s="58">
        <f t="shared" si="20"/>
        <v>0</v>
      </c>
      <c r="AQ258" s="65">
        <f t="shared" si="21"/>
        <v>0</v>
      </c>
      <c r="AR258" s="65">
        <f t="shared" si="22"/>
        <v>0</v>
      </c>
      <c r="AS258" s="65">
        <f t="shared" si="23"/>
        <v>0</v>
      </c>
      <c r="AT258" s="65">
        <f t="shared" si="24"/>
        <v>0</v>
      </c>
      <c r="AU258" s="18">
        <v>26</v>
      </c>
      <c r="AV258" s="18">
        <v>41</v>
      </c>
      <c r="AW258" s="18">
        <v>0</v>
      </c>
      <c r="AX258" s="18">
        <v>0</v>
      </c>
    </row>
    <row r="259" spans="1:50" ht="13" x14ac:dyDescent="0.3">
      <c r="A259" s="60" t="s">
        <v>914</v>
      </c>
      <c r="B259" s="20" t="s">
        <v>915</v>
      </c>
      <c r="C259" s="18" t="s">
        <v>916</v>
      </c>
      <c r="D259" s="61">
        <v>2029</v>
      </c>
      <c r="E259" s="62" t="str">
        <f>IF('New for region'!R259,"New","")</f>
        <v/>
      </c>
      <c r="N259" s="64"/>
      <c r="W259" s="64"/>
      <c r="AF259" s="64"/>
      <c r="AO259" s="64"/>
      <c r="AP259" s="58">
        <f t="shared" si="20"/>
        <v>0</v>
      </c>
      <c r="AQ259" s="65">
        <f t="shared" si="21"/>
        <v>0</v>
      </c>
      <c r="AR259" s="65">
        <f t="shared" si="22"/>
        <v>0</v>
      </c>
      <c r="AS259" s="65">
        <f t="shared" si="23"/>
        <v>0</v>
      </c>
      <c r="AT259" s="65">
        <f t="shared" si="24"/>
        <v>0</v>
      </c>
      <c r="AU259" s="18">
        <v>25</v>
      </c>
      <c r="AV259" s="18">
        <v>34</v>
      </c>
      <c r="AW259" s="18">
        <v>0</v>
      </c>
      <c r="AX259" s="18">
        <v>0</v>
      </c>
    </row>
    <row r="260" spans="1:50" ht="13" x14ac:dyDescent="0.3">
      <c r="A260" s="60" t="s">
        <v>917</v>
      </c>
      <c r="B260" s="20" t="s">
        <v>918</v>
      </c>
      <c r="C260" s="18" t="s">
        <v>919</v>
      </c>
      <c r="D260" s="61">
        <v>2030</v>
      </c>
      <c r="E260" s="62" t="str">
        <f>IF('New for region'!R260,"New","")</f>
        <v/>
      </c>
      <c r="N260" s="64"/>
      <c r="W260" s="64"/>
      <c r="AF260" s="64"/>
      <c r="AO260" s="64"/>
      <c r="AP260" s="58">
        <f t="shared" si="20"/>
        <v>0</v>
      </c>
      <c r="AQ260" s="65">
        <f t="shared" si="21"/>
        <v>0</v>
      </c>
      <c r="AR260" s="65">
        <f t="shared" si="22"/>
        <v>0</v>
      </c>
      <c r="AS260" s="65">
        <f t="shared" si="23"/>
        <v>0</v>
      </c>
      <c r="AT260" s="65">
        <f t="shared" si="24"/>
        <v>0</v>
      </c>
      <c r="AU260" s="18">
        <v>26</v>
      </c>
      <c r="AV260" s="18">
        <v>38</v>
      </c>
      <c r="AW260" s="18">
        <v>0</v>
      </c>
      <c r="AX260" s="18">
        <v>0</v>
      </c>
    </row>
    <row r="261" spans="1:50" ht="13" x14ac:dyDescent="0.3">
      <c r="A261" s="60" t="s">
        <v>920</v>
      </c>
      <c r="B261" s="20" t="s">
        <v>921</v>
      </c>
      <c r="C261" s="18" t="s">
        <v>922</v>
      </c>
      <c r="D261" s="61">
        <v>2028</v>
      </c>
      <c r="E261" s="62" t="str">
        <f>IF('New for region'!R261,"New","")</f>
        <v/>
      </c>
      <c r="N261" s="64"/>
      <c r="W261" s="64"/>
      <c r="AF261" s="64"/>
      <c r="AO261" s="64"/>
      <c r="AP261" s="58">
        <f t="shared" si="20"/>
        <v>0</v>
      </c>
      <c r="AQ261" s="65">
        <f t="shared" si="21"/>
        <v>0</v>
      </c>
      <c r="AR261" s="65">
        <f t="shared" si="22"/>
        <v>0</v>
      </c>
      <c r="AS261" s="65">
        <f t="shared" si="23"/>
        <v>0</v>
      </c>
      <c r="AT261" s="65">
        <f t="shared" si="24"/>
        <v>0</v>
      </c>
      <c r="AU261" s="18">
        <v>16</v>
      </c>
      <c r="AV261" s="18">
        <v>28</v>
      </c>
      <c r="AW261" s="18">
        <v>0</v>
      </c>
      <c r="AX261" s="18">
        <v>0</v>
      </c>
    </row>
    <row r="262" spans="1:50" ht="13" x14ac:dyDescent="0.3">
      <c r="A262" s="60" t="s">
        <v>923</v>
      </c>
      <c r="B262" s="20" t="s">
        <v>924</v>
      </c>
      <c r="C262" s="18" t="s">
        <v>925</v>
      </c>
      <c r="D262" s="61">
        <v>2026</v>
      </c>
      <c r="E262" s="62" t="str">
        <f>IF('New for region'!R262,"New","")</f>
        <v/>
      </c>
      <c r="N262" s="64"/>
      <c r="W262" s="64"/>
      <c r="AF262" s="64"/>
      <c r="AO262" s="64"/>
      <c r="AP262" s="58">
        <f t="shared" si="20"/>
        <v>0</v>
      </c>
      <c r="AQ262" s="65">
        <f t="shared" si="21"/>
        <v>0</v>
      </c>
      <c r="AR262" s="65">
        <f t="shared" si="22"/>
        <v>0</v>
      </c>
      <c r="AS262" s="65">
        <f t="shared" si="23"/>
        <v>0</v>
      </c>
      <c r="AT262" s="65">
        <f t="shared" si="24"/>
        <v>0</v>
      </c>
      <c r="AU262" s="18">
        <v>22</v>
      </c>
      <c r="AV262" s="18">
        <v>45</v>
      </c>
      <c r="AW262" s="18">
        <v>0</v>
      </c>
      <c r="AX262" s="18">
        <v>0</v>
      </c>
    </row>
    <row r="263" spans="1:50" ht="13" x14ac:dyDescent="0.3">
      <c r="A263" s="60" t="s">
        <v>926</v>
      </c>
      <c r="B263" s="20" t="s">
        <v>927</v>
      </c>
      <c r="C263" s="18" t="s">
        <v>928</v>
      </c>
      <c r="D263" s="61">
        <v>2061</v>
      </c>
      <c r="E263" s="62" t="str">
        <f>IF('New for region'!R263,"New","")</f>
        <v/>
      </c>
      <c r="N263" s="64"/>
      <c r="W263" s="64"/>
      <c r="AF263" s="64"/>
      <c r="AO263" s="64"/>
      <c r="AP263" s="58">
        <f t="shared" si="20"/>
        <v>0</v>
      </c>
      <c r="AQ263" s="65">
        <f t="shared" si="21"/>
        <v>0</v>
      </c>
      <c r="AR263" s="65">
        <f t="shared" si="22"/>
        <v>0</v>
      </c>
      <c r="AS263" s="65">
        <f t="shared" si="23"/>
        <v>0</v>
      </c>
      <c r="AT263" s="65">
        <f t="shared" si="24"/>
        <v>0</v>
      </c>
      <c r="AU263" s="18">
        <v>19</v>
      </c>
      <c r="AV263" s="18">
        <v>35</v>
      </c>
      <c r="AW263" s="18">
        <v>0</v>
      </c>
      <c r="AX263" s="18">
        <v>0</v>
      </c>
    </row>
    <row r="264" spans="1:50" ht="13" x14ac:dyDescent="0.3">
      <c r="A264" s="60" t="s">
        <v>929</v>
      </c>
      <c r="B264" s="20" t="s">
        <v>930</v>
      </c>
      <c r="C264" s="18" t="s">
        <v>931</v>
      </c>
      <c r="D264" s="61">
        <v>2060</v>
      </c>
      <c r="E264" s="62" t="str">
        <f>IF('New for region'!R264,"New","")</f>
        <v/>
      </c>
      <c r="N264" s="64"/>
      <c r="W264" s="64"/>
      <c r="AF264" s="64"/>
      <c r="AO264" s="64"/>
      <c r="AP264" s="58">
        <f t="shared" si="20"/>
        <v>0</v>
      </c>
      <c r="AQ264" s="65">
        <f t="shared" si="21"/>
        <v>0</v>
      </c>
      <c r="AR264" s="65">
        <f t="shared" si="22"/>
        <v>0</v>
      </c>
      <c r="AS264" s="65">
        <f t="shared" si="23"/>
        <v>0</v>
      </c>
      <c r="AT264" s="65">
        <f t="shared" si="24"/>
        <v>0</v>
      </c>
      <c r="AU264" s="18">
        <v>17</v>
      </c>
      <c r="AV264" s="18">
        <v>31</v>
      </c>
      <c r="AW264" s="18">
        <v>0</v>
      </c>
      <c r="AX264" s="18">
        <v>0</v>
      </c>
    </row>
    <row r="265" spans="1:50" ht="13" x14ac:dyDescent="0.3">
      <c r="A265" s="60" t="s">
        <v>932</v>
      </c>
      <c r="B265" s="20" t="s">
        <v>933</v>
      </c>
      <c r="C265" s="18" t="s">
        <v>934</v>
      </c>
      <c r="D265" s="61">
        <v>2063</v>
      </c>
      <c r="E265" s="62" t="str">
        <f>IF('New for region'!R265,"New","")</f>
        <v/>
      </c>
      <c r="N265" s="64"/>
      <c r="W265" s="64"/>
      <c r="AF265" s="64"/>
      <c r="AO265" s="64"/>
      <c r="AP265" s="58">
        <f t="shared" si="20"/>
        <v>0</v>
      </c>
      <c r="AQ265" s="65">
        <f t="shared" si="21"/>
        <v>0</v>
      </c>
      <c r="AR265" s="65">
        <f t="shared" si="22"/>
        <v>0</v>
      </c>
      <c r="AS265" s="65">
        <f t="shared" si="23"/>
        <v>0</v>
      </c>
      <c r="AT265" s="65">
        <f t="shared" si="24"/>
        <v>0</v>
      </c>
      <c r="AU265" s="18">
        <v>14</v>
      </c>
      <c r="AV265" s="18">
        <v>31</v>
      </c>
      <c r="AW265" s="18">
        <v>0</v>
      </c>
      <c r="AX265" s="18">
        <v>0</v>
      </c>
    </row>
    <row r="266" spans="1:50" ht="13" x14ac:dyDescent="0.3">
      <c r="A266" s="60" t="s">
        <v>935</v>
      </c>
      <c r="B266" s="20" t="s">
        <v>936</v>
      </c>
      <c r="C266" s="18" t="s">
        <v>937</v>
      </c>
      <c r="D266" s="61">
        <v>2064</v>
      </c>
      <c r="E266" s="62" t="str">
        <f>IF('New for region'!R266,"New","")</f>
        <v/>
      </c>
      <c r="N266" s="64"/>
      <c r="W266" s="64"/>
      <c r="AF266" s="64"/>
      <c r="AO266" s="64"/>
      <c r="AP266" s="58">
        <f t="shared" ref="AP266:AP329" si="25">SUM(F266:AO266)</f>
        <v>0</v>
      </c>
      <c r="AQ266" s="65">
        <f t="shared" ref="AQ266:AQ329" si="26">SUM(F266:N266)</f>
        <v>0</v>
      </c>
      <c r="AR266" s="65">
        <f t="shared" ref="AR266:AR329" si="27">SUM(O266:W266)</f>
        <v>0</v>
      </c>
      <c r="AS266" s="65">
        <f t="shared" ref="AS266:AS329" si="28">SUM(X266:AF266)</f>
        <v>0</v>
      </c>
      <c r="AT266" s="65">
        <f t="shared" ref="AT266:AT329" si="29">SUM(AG266:AO266)</f>
        <v>0</v>
      </c>
      <c r="AU266" s="18">
        <v>15</v>
      </c>
      <c r="AV266" s="18">
        <v>40</v>
      </c>
      <c r="AW266" s="18">
        <v>0</v>
      </c>
      <c r="AX266" s="18">
        <v>0</v>
      </c>
    </row>
    <row r="267" spans="1:50" ht="13" x14ac:dyDescent="0.3">
      <c r="A267" s="60" t="s">
        <v>938</v>
      </c>
      <c r="B267" s="20" t="s">
        <v>939</v>
      </c>
      <c r="C267" s="18" t="s">
        <v>940</v>
      </c>
      <c r="D267" s="61">
        <v>2057</v>
      </c>
      <c r="E267" s="62" t="str">
        <f>IF('New for region'!R267,"New","")</f>
        <v/>
      </c>
      <c r="N267" s="64"/>
      <c r="W267" s="64"/>
      <c r="AF267" s="64"/>
      <c r="AO267" s="64"/>
      <c r="AP267" s="58">
        <f t="shared" si="25"/>
        <v>0</v>
      </c>
      <c r="AQ267" s="65">
        <f t="shared" si="26"/>
        <v>0</v>
      </c>
      <c r="AR267" s="65">
        <f t="shared" si="27"/>
        <v>0</v>
      </c>
      <c r="AS267" s="65">
        <f t="shared" si="28"/>
        <v>0</v>
      </c>
      <c r="AT267" s="65">
        <f t="shared" si="29"/>
        <v>0</v>
      </c>
      <c r="AU267" s="18">
        <v>23</v>
      </c>
      <c r="AV267" s="18">
        <v>35</v>
      </c>
      <c r="AW267" s="18">
        <v>0</v>
      </c>
      <c r="AX267" s="18">
        <v>0</v>
      </c>
    </row>
    <row r="268" spans="1:50" ht="13" x14ac:dyDescent="0.3">
      <c r="A268" s="60" t="s">
        <v>941</v>
      </c>
      <c r="B268" s="20" t="s">
        <v>942</v>
      </c>
      <c r="C268" s="18" t="s">
        <v>943</v>
      </c>
      <c r="D268" s="61">
        <v>2058</v>
      </c>
      <c r="E268" s="62" t="str">
        <f>IF('New for region'!R268,"New","")</f>
        <v/>
      </c>
      <c r="N268" s="64"/>
      <c r="W268" s="64"/>
      <c r="AF268" s="64"/>
      <c r="AO268" s="64"/>
      <c r="AP268" s="58">
        <f t="shared" si="25"/>
        <v>0</v>
      </c>
      <c r="AQ268" s="65">
        <f t="shared" si="26"/>
        <v>0</v>
      </c>
      <c r="AR268" s="65">
        <f t="shared" si="27"/>
        <v>0</v>
      </c>
      <c r="AS268" s="65">
        <f t="shared" si="28"/>
        <v>0</v>
      </c>
      <c r="AT268" s="65">
        <f t="shared" si="29"/>
        <v>0</v>
      </c>
      <c r="AU268" s="18">
        <v>17</v>
      </c>
      <c r="AV268" s="18">
        <v>27</v>
      </c>
      <c r="AW268" s="18">
        <v>0</v>
      </c>
      <c r="AX268" s="18">
        <v>0</v>
      </c>
    </row>
    <row r="269" spans="1:50" ht="13" x14ac:dyDescent="0.3">
      <c r="A269" s="60" t="s">
        <v>944</v>
      </c>
      <c r="B269" s="20" t="s">
        <v>945</v>
      </c>
      <c r="C269" s="18" t="s">
        <v>946</v>
      </c>
      <c r="D269" s="61">
        <v>2068</v>
      </c>
      <c r="E269" s="62" t="str">
        <f>IF('New for region'!R269,"New","")</f>
        <v/>
      </c>
      <c r="N269" s="64"/>
      <c r="W269" s="64"/>
      <c r="AF269" s="64"/>
      <c r="AO269" s="64"/>
      <c r="AP269" s="58">
        <f t="shared" si="25"/>
        <v>0</v>
      </c>
      <c r="AQ269" s="65">
        <f t="shared" si="26"/>
        <v>0</v>
      </c>
      <c r="AR269" s="65">
        <f t="shared" si="27"/>
        <v>0</v>
      </c>
      <c r="AS269" s="65">
        <f t="shared" si="28"/>
        <v>0</v>
      </c>
      <c r="AT269" s="65">
        <f t="shared" si="29"/>
        <v>0</v>
      </c>
      <c r="AU269" s="18">
        <v>21</v>
      </c>
      <c r="AV269" s="18">
        <v>30</v>
      </c>
      <c r="AW269" s="18">
        <v>0</v>
      </c>
      <c r="AX269" s="18">
        <v>0</v>
      </c>
    </row>
    <row r="270" spans="1:50" ht="13" x14ac:dyDescent="0.3">
      <c r="A270" s="60" t="s">
        <v>947</v>
      </c>
      <c r="B270" s="20" t="s">
        <v>948</v>
      </c>
      <c r="C270" s="18" t="s">
        <v>949</v>
      </c>
      <c r="D270" s="61">
        <v>2067</v>
      </c>
      <c r="E270" s="62" t="str">
        <f>IF('New for region'!R270,"New","")</f>
        <v/>
      </c>
      <c r="N270" s="64"/>
      <c r="W270" s="64"/>
      <c r="AF270" s="64"/>
      <c r="AO270" s="64"/>
      <c r="AP270" s="58">
        <f t="shared" si="25"/>
        <v>0</v>
      </c>
      <c r="AQ270" s="65">
        <f t="shared" si="26"/>
        <v>0</v>
      </c>
      <c r="AR270" s="65">
        <f t="shared" si="27"/>
        <v>0</v>
      </c>
      <c r="AS270" s="65">
        <f t="shared" si="28"/>
        <v>0</v>
      </c>
      <c r="AT270" s="65">
        <f t="shared" si="29"/>
        <v>0</v>
      </c>
      <c r="AU270" s="18">
        <v>26</v>
      </c>
      <c r="AV270" s="18">
        <v>38</v>
      </c>
      <c r="AW270" s="18">
        <v>0</v>
      </c>
      <c r="AX270" s="18">
        <v>0</v>
      </c>
    </row>
    <row r="271" spans="1:50" ht="13" x14ac:dyDescent="0.3">
      <c r="A271" s="60" t="s">
        <v>950</v>
      </c>
      <c r="B271" s="20" t="s">
        <v>951</v>
      </c>
      <c r="C271" s="18" t="s">
        <v>952</v>
      </c>
      <c r="D271" s="61">
        <v>2069</v>
      </c>
      <c r="E271" s="62" t="str">
        <f>IF('New for region'!R271,"New","")</f>
        <v/>
      </c>
      <c r="N271" s="64"/>
      <c r="W271" s="64"/>
      <c r="AF271" s="64"/>
      <c r="AO271" s="64"/>
      <c r="AP271" s="58">
        <f t="shared" si="25"/>
        <v>0</v>
      </c>
      <c r="AQ271" s="65">
        <f t="shared" si="26"/>
        <v>0</v>
      </c>
      <c r="AR271" s="65">
        <f t="shared" si="27"/>
        <v>0</v>
      </c>
      <c r="AS271" s="65">
        <f t="shared" si="28"/>
        <v>0</v>
      </c>
      <c r="AT271" s="65">
        <f t="shared" si="29"/>
        <v>0</v>
      </c>
      <c r="AU271" s="18">
        <v>16</v>
      </c>
      <c r="AV271" s="18">
        <v>31</v>
      </c>
      <c r="AW271" s="18">
        <v>0</v>
      </c>
      <c r="AX271" s="18">
        <v>0</v>
      </c>
    </row>
    <row r="272" spans="1:50" ht="13" x14ac:dyDescent="0.3">
      <c r="A272" s="60" t="s">
        <v>953</v>
      </c>
      <c r="B272" s="20" t="s">
        <v>954</v>
      </c>
      <c r="C272" s="18" t="s">
        <v>955</v>
      </c>
      <c r="D272" s="61">
        <v>2037</v>
      </c>
      <c r="E272" s="62" t="str">
        <f>IF('New for region'!R272,"New","")</f>
        <v/>
      </c>
      <c r="N272" s="64"/>
      <c r="W272" s="64"/>
      <c r="AF272" s="64"/>
      <c r="AO272" s="64"/>
      <c r="AP272" s="58">
        <f t="shared" si="25"/>
        <v>0</v>
      </c>
      <c r="AQ272" s="65">
        <f t="shared" si="26"/>
        <v>0</v>
      </c>
      <c r="AR272" s="65">
        <f t="shared" si="27"/>
        <v>0</v>
      </c>
      <c r="AS272" s="65">
        <f t="shared" si="28"/>
        <v>0</v>
      </c>
      <c r="AT272" s="65">
        <f t="shared" si="29"/>
        <v>0</v>
      </c>
      <c r="AU272" s="18">
        <v>25</v>
      </c>
      <c r="AV272" s="18">
        <v>37</v>
      </c>
      <c r="AW272" s="18">
        <v>0</v>
      </c>
      <c r="AX272" s="18">
        <v>0</v>
      </c>
    </row>
    <row r="273" spans="1:50" ht="13" x14ac:dyDescent="0.3">
      <c r="A273" s="60" t="s">
        <v>956</v>
      </c>
      <c r="B273" s="20" t="s">
        <v>957</v>
      </c>
      <c r="C273" s="18" t="s">
        <v>958</v>
      </c>
      <c r="D273" s="61">
        <v>2038</v>
      </c>
      <c r="E273" s="62" t="str">
        <f>IF('New for region'!R273,"New","")</f>
        <v/>
      </c>
      <c r="N273" s="64"/>
      <c r="W273" s="64"/>
      <c r="AF273" s="64"/>
      <c r="AO273" s="64"/>
      <c r="AP273" s="58">
        <f t="shared" si="25"/>
        <v>0</v>
      </c>
      <c r="AQ273" s="65">
        <f t="shared" si="26"/>
        <v>0</v>
      </c>
      <c r="AR273" s="65">
        <f t="shared" si="27"/>
        <v>0</v>
      </c>
      <c r="AS273" s="65">
        <f t="shared" si="28"/>
        <v>0</v>
      </c>
      <c r="AT273" s="65">
        <f t="shared" si="29"/>
        <v>0</v>
      </c>
      <c r="AU273" s="18">
        <v>22</v>
      </c>
      <c r="AV273" s="18">
        <v>34</v>
      </c>
      <c r="AW273" s="18">
        <v>0</v>
      </c>
      <c r="AX273" s="18">
        <v>0</v>
      </c>
    </row>
    <row r="274" spans="1:50" ht="13" x14ac:dyDescent="0.3">
      <c r="A274" s="60" t="s">
        <v>959</v>
      </c>
      <c r="B274" s="20" t="s">
        <v>960</v>
      </c>
      <c r="C274" s="18" t="s">
        <v>961</v>
      </c>
      <c r="D274" s="61">
        <v>2051</v>
      </c>
      <c r="E274" s="62" t="str">
        <f>IF('New for region'!R274,"New","")</f>
        <v/>
      </c>
      <c r="N274" s="64"/>
      <c r="W274" s="64"/>
      <c r="AF274" s="64"/>
      <c r="AO274" s="64"/>
      <c r="AP274" s="58">
        <f t="shared" si="25"/>
        <v>0</v>
      </c>
      <c r="AQ274" s="65">
        <f t="shared" si="26"/>
        <v>0</v>
      </c>
      <c r="AR274" s="65">
        <f t="shared" si="27"/>
        <v>0</v>
      </c>
      <c r="AS274" s="65">
        <f t="shared" si="28"/>
        <v>0</v>
      </c>
      <c r="AT274" s="65">
        <f t="shared" si="29"/>
        <v>0</v>
      </c>
      <c r="AU274" s="18">
        <v>24</v>
      </c>
      <c r="AV274" s="18">
        <v>42</v>
      </c>
      <c r="AW274" s="18">
        <v>0</v>
      </c>
      <c r="AX274" s="18">
        <v>0</v>
      </c>
    </row>
    <row r="275" spans="1:50" ht="13" x14ac:dyDescent="0.3">
      <c r="A275" s="60" t="s">
        <v>962</v>
      </c>
      <c r="B275" s="20" t="s">
        <v>963</v>
      </c>
      <c r="C275" s="18" t="s">
        <v>964</v>
      </c>
      <c r="D275" s="61">
        <v>2039</v>
      </c>
      <c r="E275" s="62" t="str">
        <f>IF('New for region'!R275,"New","")</f>
        <v/>
      </c>
      <c r="N275" s="64"/>
      <c r="W275" s="64"/>
      <c r="AF275" s="64"/>
      <c r="AO275" s="64"/>
      <c r="AP275" s="58">
        <f t="shared" si="25"/>
        <v>0</v>
      </c>
      <c r="AQ275" s="65">
        <f t="shared" si="26"/>
        <v>0</v>
      </c>
      <c r="AR275" s="65">
        <f t="shared" si="27"/>
        <v>0</v>
      </c>
      <c r="AS275" s="65">
        <f t="shared" si="28"/>
        <v>0</v>
      </c>
      <c r="AT275" s="65">
        <f t="shared" si="29"/>
        <v>0</v>
      </c>
      <c r="AU275" s="18">
        <v>23</v>
      </c>
      <c r="AV275" s="18">
        <v>35</v>
      </c>
      <c r="AW275" s="18">
        <v>0</v>
      </c>
      <c r="AX275" s="18">
        <v>0</v>
      </c>
    </row>
    <row r="276" spans="1:50" ht="13" x14ac:dyDescent="0.3">
      <c r="A276" s="60" t="s">
        <v>965</v>
      </c>
      <c r="B276" s="20" t="s">
        <v>966</v>
      </c>
      <c r="C276" s="18" t="s">
        <v>967</v>
      </c>
      <c r="D276" s="61">
        <v>2049</v>
      </c>
      <c r="E276" s="62" t="str">
        <f>IF('New for region'!R276,"New","")</f>
        <v/>
      </c>
      <c r="N276" s="64"/>
      <c r="W276" s="64"/>
      <c r="AF276" s="64"/>
      <c r="AO276" s="64"/>
      <c r="AP276" s="58">
        <f t="shared" si="25"/>
        <v>0</v>
      </c>
      <c r="AQ276" s="65">
        <f t="shared" si="26"/>
        <v>0</v>
      </c>
      <c r="AR276" s="65">
        <f t="shared" si="27"/>
        <v>0</v>
      </c>
      <c r="AS276" s="65">
        <f t="shared" si="28"/>
        <v>0</v>
      </c>
      <c r="AT276" s="65">
        <f t="shared" si="29"/>
        <v>0</v>
      </c>
      <c r="AU276" s="18">
        <v>22</v>
      </c>
      <c r="AV276" s="18">
        <v>38</v>
      </c>
      <c r="AW276" s="18">
        <v>0</v>
      </c>
      <c r="AX276" s="18">
        <v>0</v>
      </c>
    </row>
    <row r="277" spans="1:50" ht="13" x14ac:dyDescent="0.3">
      <c r="A277" s="60" t="s">
        <v>968</v>
      </c>
      <c r="B277" s="20" t="s">
        <v>969</v>
      </c>
      <c r="C277" s="18" t="s">
        <v>970</v>
      </c>
      <c r="D277" s="61">
        <v>2044</v>
      </c>
      <c r="E277" s="62" t="str">
        <f>IF('New for region'!R277,"New","")</f>
        <v/>
      </c>
      <c r="N277" s="64"/>
      <c r="W277" s="64"/>
      <c r="AF277" s="64"/>
      <c r="AO277" s="64"/>
      <c r="AP277" s="58">
        <f t="shared" si="25"/>
        <v>0</v>
      </c>
      <c r="AQ277" s="65">
        <f t="shared" si="26"/>
        <v>0</v>
      </c>
      <c r="AR277" s="65">
        <f t="shared" si="27"/>
        <v>0</v>
      </c>
      <c r="AS277" s="65">
        <f t="shared" si="28"/>
        <v>0</v>
      </c>
      <c r="AT277" s="65">
        <f t="shared" si="29"/>
        <v>0</v>
      </c>
      <c r="AU277" s="18">
        <v>26</v>
      </c>
      <c r="AV277" s="18">
        <v>37</v>
      </c>
      <c r="AW277" s="18">
        <v>0</v>
      </c>
      <c r="AX277" s="18">
        <v>0</v>
      </c>
    </row>
    <row r="278" spans="1:50" ht="13" x14ac:dyDescent="0.3">
      <c r="A278" s="60" t="s">
        <v>971</v>
      </c>
      <c r="B278" s="20" t="s">
        <v>972</v>
      </c>
      <c r="C278" s="18" t="s">
        <v>973</v>
      </c>
      <c r="D278" s="61">
        <v>2050</v>
      </c>
      <c r="E278" s="62" t="str">
        <f>IF('New for region'!R278,"New","")</f>
        <v/>
      </c>
      <c r="N278" s="64"/>
      <c r="W278" s="64"/>
      <c r="AF278" s="64"/>
      <c r="AO278" s="64"/>
      <c r="AP278" s="58">
        <f t="shared" si="25"/>
        <v>0</v>
      </c>
      <c r="AQ278" s="65">
        <f t="shared" si="26"/>
        <v>0</v>
      </c>
      <c r="AR278" s="65">
        <f t="shared" si="27"/>
        <v>0</v>
      </c>
      <c r="AS278" s="65">
        <f t="shared" si="28"/>
        <v>0</v>
      </c>
      <c r="AT278" s="65">
        <f t="shared" si="29"/>
        <v>0</v>
      </c>
      <c r="AU278" s="18">
        <v>24</v>
      </c>
      <c r="AV278" s="18">
        <v>35</v>
      </c>
      <c r="AW278" s="18">
        <v>0</v>
      </c>
      <c r="AX278" s="18">
        <v>0</v>
      </c>
    </row>
    <row r="279" spans="1:50" ht="13" x14ac:dyDescent="0.3">
      <c r="A279" s="60" t="s">
        <v>974</v>
      </c>
      <c r="B279" s="20" t="s">
        <v>975</v>
      </c>
      <c r="C279" s="18" t="s">
        <v>976</v>
      </c>
      <c r="D279" s="61">
        <v>2047</v>
      </c>
      <c r="E279" s="62" t="str">
        <f>IF('New for region'!R279,"New","")</f>
        <v/>
      </c>
      <c r="N279" s="64"/>
      <c r="W279" s="64"/>
      <c r="AF279" s="64"/>
      <c r="AO279" s="64"/>
      <c r="AP279" s="58">
        <f t="shared" si="25"/>
        <v>0</v>
      </c>
      <c r="AQ279" s="65">
        <f t="shared" si="26"/>
        <v>0</v>
      </c>
      <c r="AR279" s="65">
        <f t="shared" si="27"/>
        <v>0</v>
      </c>
      <c r="AS279" s="65">
        <f t="shared" si="28"/>
        <v>0</v>
      </c>
      <c r="AT279" s="65">
        <f t="shared" si="29"/>
        <v>0</v>
      </c>
      <c r="AU279" s="18">
        <v>24</v>
      </c>
      <c r="AV279" s="18">
        <v>37</v>
      </c>
      <c r="AW279" s="18">
        <v>0</v>
      </c>
      <c r="AX279" s="18">
        <v>0</v>
      </c>
    </row>
    <row r="280" spans="1:50" ht="13" x14ac:dyDescent="0.3">
      <c r="A280" s="60" t="s">
        <v>977</v>
      </c>
      <c r="B280" s="20" t="s">
        <v>978</v>
      </c>
      <c r="C280" s="18" t="s">
        <v>979</v>
      </c>
      <c r="D280" s="61">
        <v>2045</v>
      </c>
      <c r="E280" s="62" t="str">
        <f>IF('New for region'!R280,"New","")</f>
        <v/>
      </c>
      <c r="N280" s="64"/>
      <c r="W280" s="64"/>
      <c r="AF280" s="64"/>
      <c r="AO280" s="64"/>
      <c r="AP280" s="58">
        <f t="shared" si="25"/>
        <v>0</v>
      </c>
      <c r="AQ280" s="65">
        <f t="shared" si="26"/>
        <v>0</v>
      </c>
      <c r="AR280" s="65">
        <f t="shared" si="27"/>
        <v>0</v>
      </c>
      <c r="AS280" s="65">
        <f t="shared" si="28"/>
        <v>0</v>
      </c>
      <c r="AT280" s="65">
        <f t="shared" si="29"/>
        <v>0</v>
      </c>
      <c r="AU280" s="18">
        <v>23</v>
      </c>
      <c r="AV280" s="18">
        <v>44</v>
      </c>
      <c r="AW280" s="18">
        <v>0</v>
      </c>
      <c r="AX280" s="18">
        <v>0</v>
      </c>
    </row>
    <row r="281" spans="1:50" ht="13" x14ac:dyDescent="0.3">
      <c r="A281" s="60" t="s">
        <v>980</v>
      </c>
      <c r="B281" s="20" t="s">
        <v>981</v>
      </c>
      <c r="C281" s="18" t="s">
        <v>982</v>
      </c>
      <c r="D281" s="61">
        <v>2043</v>
      </c>
      <c r="E281" s="62" t="str">
        <f>IF('New for region'!R281,"New","")</f>
        <v/>
      </c>
      <c r="N281" s="64"/>
      <c r="W281" s="64"/>
      <c r="AF281" s="64"/>
      <c r="AO281" s="64"/>
      <c r="AP281" s="58">
        <f t="shared" si="25"/>
        <v>0</v>
      </c>
      <c r="AQ281" s="65">
        <f t="shared" si="26"/>
        <v>0</v>
      </c>
      <c r="AR281" s="65">
        <f t="shared" si="27"/>
        <v>0</v>
      </c>
      <c r="AS281" s="65">
        <f t="shared" si="28"/>
        <v>0</v>
      </c>
      <c r="AT281" s="65">
        <f t="shared" si="29"/>
        <v>0</v>
      </c>
      <c r="AU281" s="18">
        <v>17</v>
      </c>
      <c r="AV281" s="18">
        <v>34</v>
      </c>
      <c r="AW281" s="18">
        <v>0</v>
      </c>
      <c r="AX281" s="18">
        <v>0</v>
      </c>
    </row>
    <row r="282" spans="1:50" ht="13" x14ac:dyDescent="0.3">
      <c r="A282" s="60" t="s">
        <v>983</v>
      </c>
      <c r="B282" s="20" t="s">
        <v>984</v>
      </c>
      <c r="C282" s="18" t="s">
        <v>985</v>
      </c>
      <c r="D282" s="61">
        <v>2489</v>
      </c>
      <c r="E282" s="62" t="str">
        <f>IF('New for region'!R282,"New","")</f>
        <v/>
      </c>
      <c r="N282" s="64"/>
      <c r="W282" s="64"/>
      <c r="AF282" s="64"/>
      <c r="AO282" s="64"/>
      <c r="AP282" s="58">
        <f t="shared" si="25"/>
        <v>0</v>
      </c>
      <c r="AQ282" s="65">
        <f t="shared" si="26"/>
        <v>0</v>
      </c>
      <c r="AR282" s="65">
        <f t="shared" si="27"/>
        <v>0</v>
      </c>
      <c r="AS282" s="65">
        <f t="shared" si="28"/>
        <v>0</v>
      </c>
      <c r="AT282" s="65">
        <f t="shared" si="29"/>
        <v>0</v>
      </c>
      <c r="AU282" s="18">
        <v>22</v>
      </c>
      <c r="AV282" s="18">
        <v>37</v>
      </c>
      <c r="AW282" s="18">
        <v>0</v>
      </c>
      <c r="AX282" s="18">
        <v>0</v>
      </c>
    </row>
    <row r="283" spans="1:50" ht="13" x14ac:dyDescent="0.3">
      <c r="A283" s="60" t="s">
        <v>986</v>
      </c>
      <c r="B283" s="20" t="s">
        <v>987</v>
      </c>
      <c r="C283" s="18" t="s">
        <v>988</v>
      </c>
      <c r="D283" s="61">
        <v>2492</v>
      </c>
      <c r="E283" s="62" t="str">
        <f>IF('New for region'!R283,"New","")</f>
        <v/>
      </c>
      <c r="N283" s="64"/>
      <c r="W283" s="64"/>
      <c r="AF283" s="64"/>
      <c r="AO283" s="64"/>
      <c r="AP283" s="58">
        <f t="shared" si="25"/>
        <v>0</v>
      </c>
      <c r="AQ283" s="65">
        <f t="shared" si="26"/>
        <v>0</v>
      </c>
      <c r="AR283" s="65">
        <f t="shared" si="27"/>
        <v>0</v>
      </c>
      <c r="AS283" s="65">
        <f t="shared" si="28"/>
        <v>0</v>
      </c>
      <c r="AT283" s="65">
        <f t="shared" si="29"/>
        <v>0</v>
      </c>
      <c r="AU283" s="18">
        <v>20</v>
      </c>
      <c r="AV283" s="18">
        <v>38</v>
      </c>
      <c r="AW283" s="18">
        <v>0</v>
      </c>
      <c r="AX283" s="18">
        <v>0</v>
      </c>
    </row>
    <row r="284" spans="1:50" ht="13" x14ac:dyDescent="0.3">
      <c r="A284" s="60" t="s">
        <v>989</v>
      </c>
      <c r="B284" s="20" t="s">
        <v>990</v>
      </c>
      <c r="C284" s="18" t="s">
        <v>991</v>
      </c>
      <c r="D284" s="61">
        <v>2484</v>
      </c>
      <c r="E284" s="62" t="str">
        <f>IF('New for region'!R284,"New","")</f>
        <v/>
      </c>
      <c r="N284" s="64"/>
      <c r="W284" s="64"/>
      <c r="AF284" s="64"/>
      <c r="AO284" s="64"/>
      <c r="AP284" s="58">
        <f t="shared" si="25"/>
        <v>0</v>
      </c>
      <c r="AQ284" s="65">
        <f t="shared" si="26"/>
        <v>0</v>
      </c>
      <c r="AR284" s="65">
        <f t="shared" si="27"/>
        <v>0</v>
      </c>
      <c r="AS284" s="65">
        <f t="shared" si="28"/>
        <v>0</v>
      </c>
      <c r="AT284" s="65">
        <f t="shared" si="29"/>
        <v>0</v>
      </c>
      <c r="AU284" s="18">
        <v>19</v>
      </c>
      <c r="AV284" s="18">
        <v>45</v>
      </c>
      <c r="AW284" s="18">
        <v>0</v>
      </c>
      <c r="AX284" s="18">
        <v>0</v>
      </c>
    </row>
    <row r="285" spans="1:50" ht="13" x14ac:dyDescent="0.3">
      <c r="A285" s="60" t="s">
        <v>992</v>
      </c>
      <c r="B285" s="20" t="s">
        <v>993</v>
      </c>
      <c r="C285" s="18" t="s">
        <v>994</v>
      </c>
      <c r="D285" s="61">
        <v>2473</v>
      </c>
      <c r="E285" s="62" t="str">
        <f>IF('New for region'!R285,"New","")</f>
        <v/>
      </c>
      <c r="N285" s="64"/>
      <c r="W285" s="64"/>
      <c r="AF285" s="64"/>
      <c r="AO285" s="64"/>
      <c r="AP285" s="58">
        <f t="shared" si="25"/>
        <v>0</v>
      </c>
      <c r="AQ285" s="65">
        <f t="shared" si="26"/>
        <v>0</v>
      </c>
      <c r="AR285" s="65">
        <f t="shared" si="27"/>
        <v>0</v>
      </c>
      <c r="AS285" s="65">
        <f t="shared" si="28"/>
        <v>0</v>
      </c>
      <c r="AT285" s="65">
        <f t="shared" si="29"/>
        <v>0</v>
      </c>
      <c r="AU285" s="18">
        <v>23</v>
      </c>
      <c r="AV285" s="18">
        <v>39</v>
      </c>
      <c r="AW285" s="18">
        <v>0</v>
      </c>
      <c r="AX285" s="18">
        <v>0</v>
      </c>
    </row>
    <row r="286" spans="1:50" ht="13" x14ac:dyDescent="0.3">
      <c r="A286" s="60" t="s">
        <v>995</v>
      </c>
      <c r="B286" s="20" t="s">
        <v>996</v>
      </c>
      <c r="C286" s="18" t="s">
        <v>997</v>
      </c>
      <c r="D286" s="61">
        <v>2452</v>
      </c>
      <c r="E286" s="62" t="str">
        <f>IF('New for region'!R286,"New","")</f>
        <v/>
      </c>
      <c r="N286" s="64"/>
      <c r="W286" s="64"/>
      <c r="AF286" s="64"/>
      <c r="AO286" s="64"/>
      <c r="AP286" s="58">
        <f t="shared" si="25"/>
        <v>0</v>
      </c>
      <c r="AQ286" s="65">
        <f t="shared" si="26"/>
        <v>0</v>
      </c>
      <c r="AR286" s="65">
        <f t="shared" si="27"/>
        <v>0</v>
      </c>
      <c r="AS286" s="65">
        <f t="shared" si="28"/>
        <v>0</v>
      </c>
      <c r="AT286" s="65">
        <f t="shared" si="29"/>
        <v>0</v>
      </c>
      <c r="AU286" s="18">
        <v>26</v>
      </c>
      <c r="AV286" s="18">
        <v>44</v>
      </c>
      <c r="AW286" s="18">
        <v>0</v>
      </c>
      <c r="AX286" s="18">
        <v>0</v>
      </c>
    </row>
    <row r="287" spans="1:50" ht="13" x14ac:dyDescent="0.3">
      <c r="A287" s="60" t="s">
        <v>998</v>
      </c>
      <c r="B287" s="20" t="s">
        <v>999</v>
      </c>
      <c r="C287" s="18" t="s">
        <v>1000</v>
      </c>
      <c r="D287" s="61">
        <v>2450</v>
      </c>
      <c r="E287" s="62" t="str">
        <f>IF('New for region'!R287,"New","")</f>
        <v/>
      </c>
      <c r="N287" s="64"/>
      <c r="W287" s="64"/>
      <c r="AF287" s="64"/>
      <c r="AO287" s="64"/>
      <c r="AP287" s="58">
        <f t="shared" si="25"/>
        <v>0</v>
      </c>
      <c r="AQ287" s="65">
        <f t="shared" si="26"/>
        <v>0</v>
      </c>
      <c r="AR287" s="65">
        <f t="shared" si="27"/>
        <v>0</v>
      </c>
      <c r="AS287" s="65">
        <f t="shared" si="28"/>
        <v>0</v>
      </c>
      <c r="AT287" s="65">
        <f t="shared" si="29"/>
        <v>0</v>
      </c>
      <c r="AU287" s="18">
        <v>16</v>
      </c>
      <c r="AV287" s="18">
        <v>38</v>
      </c>
      <c r="AW287" s="18">
        <v>0</v>
      </c>
      <c r="AX287" s="18">
        <v>0</v>
      </c>
    </row>
    <row r="288" spans="1:50" ht="13" x14ac:dyDescent="0.3">
      <c r="A288" s="60" t="s">
        <v>1001</v>
      </c>
      <c r="B288" s="20" t="s">
        <v>1002</v>
      </c>
      <c r="C288" s="18" t="s">
        <v>1003</v>
      </c>
      <c r="D288" s="61">
        <v>2449</v>
      </c>
      <c r="E288" s="62" t="str">
        <f>IF('New for region'!R288,"New","")</f>
        <v/>
      </c>
      <c r="N288" s="64"/>
      <c r="W288" s="64"/>
      <c r="AF288" s="64"/>
      <c r="AO288" s="64"/>
      <c r="AP288" s="58">
        <f t="shared" si="25"/>
        <v>0</v>
      </c>
      <c r="AQ288" s="65">
        <f t="shared" si="26"/>
        <v>0</v>
      </c>
      <c r="AR288" s="65">
        <f t="shared" si="27"/>
        <v>0</v>
      </c>
      <c r="AS288" s="65">
        <f t="shared" si="28"/>
        <v>0</v>
      </c>
      <c r="AT288" s="65">
        <f t="shared" si="29"/>
        <v>0</v>
      </c>
      <c r="AU288" s="18">
        <v>15</v>
      </c>
      <c r="AV288" s="18">
        <v>43</v>
      </c>
      <c r="AW288" s="18">
        <v>0</v>
      </c>
      <c r="AX288" s="18">
        <v>0</v>
      </c>
    </row>
    <row r="289" spans="1:50" ht="13" x14ac:dyDescent="0.3">
      <c r="A289" s="60" t="s">
        <v>1004</v>
      </c>
      <c r="B289" s="20" t="s">
        <v>1005</v>
      </c>
      <c r="C289" s="18" t="s">
        <v>1006</v>
      </c>
      <c r="D289" s="61">
        <v>2434</v>
      </c>
      <c r="E289" s="62" t="str">
        <f>IF('New for region'!R289,"New","")</f>
        <v/>
      </c>
      <c r="N289" s="64"/>
      <c r="W289" s="64"/>
      <c r="AF289" s="64"/>
      <c r="AO289" s="64"/>
      <c r="AP289" s="58">
        <f t="shared" si="25"/>
        <v>0</v>
      </c>
      <c r="AQ289" s="65">
        <f t="shared" si="26"/>
        <v>0</v>
      </c>
      <c r="AR289" s="65">
        <f t="shared" si="27"/>
        <v>0</v>
      </c>
      <c r="AS289" s="65">
        <f t="shared" si="28"/>
        <v>0</v>
      </c>
      <c r="AT289" s="65">
        <f t="shared" si="29"/>
        <v>0</v>
      </c>
      <c r="AU289" s="18">
        <v>21</v>
      </c>
      <c r="AV289" s="18">
        <v>42</v>
      </c>
      <c r="AW289" s="18">
        <v>0</v>
      </c>
      <c r="AX289" s="18">
        <v>0</v>
      </c>
    </row>
    <row r="290" spans="1:50" ht="13" x14ac:dyDescent="0.3">
      <c r="A290" s="60" t="s">
        <v>1007</v>
      </c>
      <c r="B290" s="20" t="s">
        <v>1008</v>
      </c>
      <c r="C290" s="18" t="s">
        <v>1009</v>
      </c>
      <c r="D290" s="61">
        <v>2437</v>
      </c>
      <c r="E290" s="62" t="str">
        <f>IF('New for region'!R290,"New","")</f>
        <v/>
      </c>
      <c r="N290" s="64"/>
      <c r="W290" s="64"/>
      <c r="AF290" s="64"/>
      <c r="AO290" s="64"/>
      <c r="AP290" s="58">
        <f t="shared" si="25"/>
        <v>0</v>
      </c>
      <c r="AQ290" s="65">
        <f t="shared" si="26"/>
        <v>0</v>
      </c>
      <c r="AR290" s="65">
        <f t="shared" si="27"/>
        <v>0</v>
      </c>
      <c r="AS290" s="65">
        <f t="shared" si="28"/>
        <v>0</v>
      </c>
      <c r="AT290" s="65">
        <f t="shared" si="29"/>
        <v>0</v>
      </c>
      <c r="AU290" s="18">
        <v>17</v>
      </c>
      <c r="AV290" s="18">
        <v>40</v>
      </c>
      <c r="AW290" s="18">
        <v>0</v>
      </c>
      <c r="AX290" s="18">
        <v>0</v>
      </c>
    </row>
    <row r="291" spans="1:50" ht="13" x14ac:dyDescent="0.3">
      <c r="A291" s="60" t="s">
        <v>1010</v>
      </c>
      <c r="B291" s="20" t="s">
        <v>1011</v>
      </c>
      <c r="C291" s="18" t="s">
        <v>1012</v>
      </c>
      <c r="D291" s="61">
        <v>2441</v>
      </c>
      <c r="E291" s="62" t="str">
        <f>IF('New for region'!R291,"New","")</f>
        <v/>
      </c>
      <c r="N291" s="64"/>
      <c r="W291" s="64"/>
      <c r="AF291" s="64"/>
      <c r="AO291" s="64"/>
      <c r="AP291" s="58">
        <f t="shared" si="25"/>
        <v>0</v>
      </c>
      <c r="AQ291" s="65">
        <f t="shared" si="26"/>
        <v>0</v>
      </c>
      <c r="AR291" s="65">
        <f t="shared" si="27"/>
        <v>0</v>
      </c>
      <c r="AS291" s="65">
        <f t="shared" si="28"/>
        <v>0</v>
      </c>
      <c r="AT291" s="65">
        <f t="shared" si="29"/>
        <v>0</v>
      </c>
      <c r="AU291" s="18">
        <v>17</v>
      </c>
      <c r="AV291" s="18">
        <v>47</v>
      </c>
      <c r="AW291" s="18">
        <v>0</v>
      </c>
      <c r="AX291" s="18">
        <v>0</v>
      </c>
    </row>
    <row r="292" spans="1:50" ht="13" x14ac:dyDescent="0.3">
      <c r="A292" s="60" t="s">
        <v>1013</v>
      </c>
      <c r="B292" s="20" t="s">
        <v>1014</v>
      </c>
      <c r="C292" s="18" t="s">
        <v>1015</v>
      </c>
      <c r="D292" s="61">
        <v>2442</v>
      </c>
      <c r="E292" s="62" t="str">
        <f>IF('New for region'!R292,"New","")</f>
        <v/>
      </c>
      <c r="N292" s="64"/>
      <c r="W292" s="64"/>
      <c r="AF292" s="64"/>
      <c r="AO292" s="64"/>
      <c r="AP292" s="58">
        <f t="shared" si="25"/>
        <v>0</v>
      </c>
      <c r="AQ292" s="65">
        <f t="shared" si="26"/>
        <v>0</v>
      </c>
      <c r="AR292" s="65">
        <f t="shared" si="27"/>
        <v>0</v>
      </c>
      <c r="AS292" s="65">
        <f t="shared" si="28"/>
        <v>0</v>
      </c>
      <c r="AT292" s="65">
        <f t="shared" si="29"/>
        <v>0</v>
      </c>
      <c r="AU292" s="18">
        <v>21</v>
      </c>
      <c r="AV292" s="18">
        <v>39</v>
      </c>
      <c r="AW292" s="18">
        <v>0</v>
      </c>
      <c r="AX292" s="18">
        <v>0</v>
      </c>
    </row>
    <row r="293" spans="1:50" ht="13" x14ac:dyDescent="0.3">
      <c r="A293" s="60" t="s">
        <v>1016</v>
      </c>
      <c r="B293" s="20" t="s">
        <v>1017</v>
      </c>
      <c r="C293" s="18" t="s">
        <v>1018</v>
      </c>
      <c r="D293" s="61">
        <v>2443</v>
      </c>
      <c r="E293" s="62" t="str">
        <f>IF('New for region'!R293,"New","")</f>
        <v/>
      </c>
      <c r="N293" s="64"/>
      <c r="W293" s="64"/>
      <c r="AF293" s="64"/>
      <c r="AO293" s="64"/>
      <c r="AP293" s="58">
        <f t="shared" si="25"/>
        <v>0</v>
      </c>
      <c r="AQ293" s="65">
        <f t="shared" si="26"/>
        <v>0</v>
      </c>
      <c r="AR293" s="65">
        <f t="shared" si="27"/>
        <v>0</v>
      </c>
      <c r="AS293" s="65">
        <f t="shared" si="28"/>
        <v>0</v>
      </c>
      <c r="AT293" s="65">
        <f t="shared" si="29"/>
        <v>0</v>
      </c>
      <c r="AU293" s="18">
        <v>22</v>
      </c>
      <c r="AV293" s="18">
        <v>37</v>
      </c>
      <c r="AW293" s="18">
        <v>0</v>
      </c>
      <c r="AX293" s="18">
        <v>0</v>
      </c>
    </row>
    <row r="294" spans="1:50" ht="13" x14ac:dyDescent="0.3">
      <c r="A294" s="60" t="s">
        <v>1019</v>
      </c>
      <c r="B294" s="20" t="s">
        <v>1020</v>
      </c>
      <c r="C294" s="18" t="s">
        <v>1021</v>
      </c>
      <c r="D294" s="61">
        <v>2444</v>
      </c>
      <c r="E294" s="62" t="str">
        <f>IF('New for region'!R294,"New","")</f>
        <v/>
      </c>
      <c r="N294" s="64"/>
      <c r="W294" s="64"/>
      <c r="AF294" s="64"/>
      <c r="AO294" s="64"/>
      <c r="AP294" s="58">
        <f t="shared" si="25"/>
        <v>0</v>
      </c>
      <c r="AQ294" s="65">
        <f t="shared" si="26"/>
        <v>0</v>
      </c>
      <c r="AR294" s="65">
        <f t="shared" si="27"/>
        <v>0</v>
      </c>
      <c r="AS294" s="65">
        <f t="shared" si="28"/>
        <v>0</v>
      </c>
      <c r="AT294" s="65">
        <f t="shared" si="29"/>
        <v>0</v>
      </c>
      <c r="AU294" s="18">
        <v>26</v>
      </c>
      <c r="AV294" s="18">
        <v>38</v>
      </c>
      <c r="AW294" s="18">
        <v>0</v>
      </c>
      <c r="AX294" s="18">
        <v>0</v>
      </c>
    </row>
    <row r="295" spans="1:50" ht="13" x14ac:dyDescent="0.3">
      <c r="A295" s="60" t="s">
        <v>1022</v>
      </c>
      <c r="B295" s="20" t="s">
        <v>1023</v>
      </c>
      <c r="C295" s="18" t="s">
        <v>1024</v>
      </c>
      <c r="D295" s="61">
        <v>2439</v>
      </c>
      <c r="E295" s="62" t="str">
        <f>IF('New for region'!R295,"New","")</f>
        <v/>
      </c>
      <c r="N295" s="64"/>
      <c r="W295" s="64"/>
      <c r="AF295" s="64"/>
      <c r="AO295" s="64"/>
      <c r="AP295" s="58">
        <f t="shared" si="25"/>
        <v>0</v>
      </c>
      <c r="AQ295" s="65">
        <f t="shared" si="26"/>
        <v>0</v>
      </c>
      <c r="AR295" s="65">
        <f t="shared" si="27"/>
        <v>0</v>
      </c>
      <c r="AS295" s="65">
        <f t="shared" si="28"/>
        <v>0</v>
      </c>
      <c r="AT295" s="65">
        <f t="shared" si="29"/>
        <v>0</v>
      </c>
      <c r="AU295" s="18">
        <v>20</v>
      </c>
      <c r="AV295" s="18">
        <v>40</v>
      </c>
      <c r="AW295" s="18">
        <v>0</v>
      </c>
      <c r="AX295" s="18">
        <v>0</v>
      </c>
    </row>
    <row r="296" spans="1:50" ht="13" x14ac:dyDescent="0.3">
      <c r="A296" s="60" t="s">
        <v>1025</v>
      </c>
      <c r="B296" s="20" t="s">
        <v>1026</v>
      </c>
      <c r="C296" s="18" t="s">
        <v>1027</v>
      </c>
      <c r="D296" s="61">
        <v>2440</v>
      </c>
      <c r="E296" s="62" t="str">
        <f>IF('New for region'!R296,"New","")</f>
        <v/>
      </c>
      <c r="N296" s="64"/>
      <c r="W296" s="64"/>
      <c r="AF296" s="64"/>
      <c r="AO296" s="64"/>
      <c r="AP296" s="58">
        <f t="shared" si="25"/>
        <v>0</v>
      </c>
      <c r="AQ296" s="65">
        <f t="shared" si="26"/>
        <v>0</v>
      </c>
      <c r="AR296" s="65">
        <f t="shared" si="27"/>
        <v>0</v>
      </c>
      <c r="AS296" s="65">
        <f t="shared" si="28"/>
        <v>0</v>
      </c>
      <c r="AT296" s="65">
        <f t="shared" si="29"/>
        <v>0</v>
      </c>
      <c r="AU296" s="18">
        <v>24</v>
      </c>
      <c r="AV296" s="18">
        <v>35</v>
      </c>
      <c r="AW296" s="18">
        <v>0</v>
      </c>
      <c r="AX296" s="18">
        <v>0</v>
      </c>
    </row>
    <row r="297" spans="1:50" ht="13" x14ac:dyDescent="0.3">
      <c r="A297" s="60" t="s">
        <v>1028</v>
      </c>
      <c r="B297" s="20" t="s">
        <v>1029</v>
      </c>
      <c r="C297" s="18" t="s">
        <v>1030</v>
      </c>
      <c r="D297" s="61">
        <v>2410</v>
      </c>
      <c r="E297" s="62" t="str">
        <f>IF('New for region'!R297,"New","")</f>
        <v/>
      </c>
      <c r="N297" s="64"/>
      <c r="W297" s="64"/>
      <c r="AF297" s="64"/>
      <c r="AO297" s="64"/>
      <c r="AP297" s="58">
        <f t="shared" si="25"/>
        <v>0</v>
      </c>
      <c r="AQ297" s="65">
        <f t="shared" si="26"/>
        <v>0</v>
      </c>
      <c r="AR297" s="65">
        <f t="shared" si="27"/>
        <v>0</v>
      </c>
      <c r="AS297" s="65">
        <f t="shared" si="28"/>
        <v>0</v>
      </c>
      <c r="AT297" s="65">
        <f t="shared" si="29"/>
        <v>0</v>
      </c>
      <c r="AU297" s="18">
        <v>19</v>
      </c>
      <c r="AV297" s="18">
        <v>33</v>
      </c>
      <c r="AW297" s="18">
        <v>0</v>
      </c>
      <c r="AX297" s="18">
        <v>0</v>
      </c>
    </row>
    <row r="298" spans="1:50" ht="13" x14ac:dyDescent="0.3">
      <c r="A298" s="60" t="s">
        <v>1031</v>
      </c>
      <c r="B298" s="20" t="s">
        <v>1032</v>
      </c>
      <c r="C298" s="18" t="s">
        <v>1033</v>
      </c>
      <c r="D298" s="61">
        <v>2425</v>
      </c>
      <c r="E298" s="62" t="str">
        <f>IF('New for region'!R298,"New","")</f>
        <v/>
      </c>
      <c r="N298" s="64"/>
      <c r="W298" s="64"/>
      <c r="AF298" s="64"/>
      <c r="AO298" s="64"/>
      <c r="AP298" s="58">
        <f t="shared" si="25"/>
        <v>0</v>
      </c>
      <c r="AQ298" s="65">
        <f t="shared" si="26"/>
        <v>0</v>
      </c>
      <c r="AR298" s="65">
        <f t="shared" si="27"/>
        <v>0</v>
      </c>
      <c r="AS298" s="65">
        <f t="shared" si="28"/>
        <v>0</v>
      </c>
      <c r="AT298" s="65">
        <f t="shared" si="29"/>
        <v>0</v>
      </c>
      <c r="AU298" s="18">
        <v>13</v>
      </c>
      <c r="AV298" s="18">
        <v>35</v>
      </c>
      <c r="AW298" s="18">
        <v>0</v>
      </c>
      <c r="AX298" s="18">
        <v>0</v>
      </c>
    </row>
    <row r="299" spans="1:50" ht="13" x14ac:dyDescent="0.3">
      <c r="A299" s="60" t="s">
        <v>1034</v>
      </c>
      <c r="B299" s="20" t="s">
        <v>1035</v>
      </c>
      <c r="C299" s="18" t="s">
        <v>1036</v>
      </c>
      <c r="D299" s="61">
        <v>2020</v>
      </c>
      <c r="E299" s="62" t="str">
        <f>IF('New for region'!R299,"New","")</f>
        <v/>
      </c>
      <c r="N299" s="64"/>
      <c r="W299" s="64"/>
      <c r="AF299" s="64"/>
      <c r="AO299" s="64"/>
      <c r="AP299" s="58">
        <f t="shared" si="25"/>
        <v>0</v>
      </c>
      <c r="AQ299" s="65">
        <f t="shared" si="26"/>
        <v>0</v>
      </c>
      <c r="AR299" s="65">
        <f t="shared" si="27"/>
        <v>0</v>
      </c>
      <c r="AS299" s="65">
        <f t="shared" si="28"/>
        <v>0</v>
      </c>
      <c r="AT299" s="65">
        <f t="shared" si="29"/>
        <v>0</v>
      </c>
      <c r="AU299" s="18">
        <v>38</v>
      </c>
      <c r="AV299" s="18">
        <v>45</v>
      </c>
      <c r="AW299" s="18">
        <v>0</v>
      </c>
      <c r="AX299" s="18">
        <v>0</v>
      </c>
    </row>
    <row r="300" spans="1:50" ht="13" x14ac:dyDescent="0.3">
      <c r="A300" s="60" t="s">
        <v>1037</v>
      </c>
      <c r="B300" s="20" t="s">
        <v>1038</v>
      </c>
      <c r="C300" s="18" t="s">
        <v>1039</v>
      </c>
      <c r="D300" s="61" t="s">
        <v>1040</v>
      </c>
      <c r="E300" s="62" t="str">
        <f>IF('New for region'!R300,"New","")</f>
        <v/>
      </c>
      <c r="N300" s="64"/>
      <c r="W300" s="64"/>
      <c r="AF300" s="64"/>
      <c r="AO300" s="64"/>
      <c r="AP300" s="58">
        <f t="shared" si="25"/>
        <v>0</v>
      </c>
      <c r="AQ300" s="65">
        <f t="shared" si="26"/>
        <v>0</v>
      </c>
      <c r="AR300" s="65">
        <f t="shared" si="27"/>
        <v>0</v>
      </c>
      <c r="AS300" s="65">
        <f t="shared" si="28"/>
        <v>0</v>
      </c>
      <c r="AT300" s="65">
        <f t="shared" si="29"/>
        <v>0</v>
      </c>
      <c r="AU300" s="18">
        <v>17</v>
      </c>
      <c r="AV300" s="18">
        <v>39</v>
      </c>
      <c r="AW300" s="18">
        <v>0</v>
      </c>
      <c r="AX300" s="18">
        <v>0</v>
      </c>
    </row>
    <row r="301" spans="1:50" ht="13" x14ac:dyDescent="0.3">
      <c r="A301" s="60" t="s">
        <v>1041</v>
      </c>
      <c r="B301" s="20" t="s">
        <v>1042</v>
      </c>
      <c r="C301" s="18" t="s">
        <v>1043</v>
      </c>
      <c r="D301" s="61">
        <v>2279</v>
      </c>
      <c r="E301" s="62" t="str">
        <f>IF('New for region'!R301,"New","")</f>
        <v/>
      </c>
      <c r="N301" s="64"/>
      <c r="W301" s="64"/>
      <c r="AF301" s="64"/>
      <c r="AO301" s="64"/>
      <c r="AP301" s="58">
        <f t="shared" si="25"/>
        <v>0</v>
      </c>
      <c r="AQ301" s="65">
        <f t="shared" si="26"/>
        <v>0</v>
      </c>
      <c r="AR301" s="65">
        <f t="shared" si="27"/>
        <v>0</v>
      </c>
      <c r="AS301" s="65">
        <f t="shared" si="28"/>
        <v>0</v>
      </c>
      <c r="AT301" s="65">
        <f t="shared" si="29"/>
        <v>0</v>
      </c>
      <c r="AU301" s="18">
        <v>19</v>
      </c>
      <c r="AV301" s="18">
        <v>34</v>
      </c>
      <c r="AW301" s="18">
        <v>0</v>
      </c>
      <c r="AX301" s="18">
        <v>0</v>
      </c>
    </row>
    <row r="302" spans="1:50" ht="13" x14ac:dyDescent="0.3">
      <c r="A302" s="60" t="s">
        <v>1044</v>
      </c>
      <c r="B302" s="20" t="s">
        <v>1045</v>
      </c>
      <c r="C302" s="18" t="s">
        <v>1046</v>
      </c>
      <c r="D302" s="61">
        <v>2280</v>
      </c>
      <c r="E302" s="62" t="str">
        <f>IF('New for region'!R302,"New","")</f>
        <v/>
      </c>
      <c r="N302" s="64"/>
      <c r="W302" s="64"/>
      <c r="AF302" s="64"/>
      <c r="AO302" s="64"/>
      <c r="AP302" s="58">
        <f t="shared" si="25"/>
        <v>0</v>
      </c>
      <c r="AQ302" s="65">
        <f t="shared" si="26"/>
        <v>0</v>
      </c>
      <c r="AR302" s="65">
        <f t="shared" si="27"/>
        <v>0</v>
      </c>
      <c r="AS302" s="65">
        <f t="shared" si="28"/>
        <v>0</v>
      </c>
      <c r="AT302" s="65">
        <f t="shared" si="29"/>
        <v>0</v>
      </c>
      <c r="AU302" s="18">
        <v>19</v>
      </c>
      <c r="AV302" s="18">
        <v>35</v>
      </c>
      <c r="AW302" s="18">
        <v>0</v>
      </c>
      <c r="AX302" s="18">
        <v>0</v>
      </c>
    </row>
    <row r="303" spans="1:50" ht="13" x14ac:dyDescent="0.3">
      <c r="A303" s="60" t="s">
        <v>1047</v>
      </c>
      <c r="B303" s="20" t="s">
        <v>1048</v>
      </c>
      <c r="C303" s="18" t="s">
        <v>1049</v>
      </c>
      <c r="D303" s="61">
        <v>2289</v>
      </c>
      <c r="E303" s="62" t="str">
        <f>IF('New for region'!R303,"New","")</f>
        <v/>
      </c>
      <c r="N303" s="64"/>
      <c r="W303" s="64"/>
      <c r="AF303" s="64"/>
      <c r="AO303" s="64"/>
      <c r="AP303" s="58">
        <f t="shared" si="25"/>
        <v>0</v>
      </c>
      <c r="AQ303" s="65">
        <f t="shared" si="26"/>
        <v>0</v>
      </c>
      <c r="AR303" s="65">
        <f t="shared" si="27"/>
        <v>0</v>
      </c>
      <c r="AS303" s="65">
        <f t="shared" si="28"/>
        <v>0</v>
      </c>
      <c r="AT303" s="65">
        <f t="shared" si="29"/>
        <v>0</v>
      </c>
      <c r="AU303" s="18">
        <v>15</v>
      </c>
      <c r="AV303" s="18">
        <v>38</v>
      </c>
      <c r="AW303" s="18">
        <v>0</v>
      </c>
      <c r="AX303" s="18">
        <v>0</v>
      </c>
    </row>
    <row r="304" spans="1:50" ht="13" x14ac:dyDescent="0.3">
      <c r="A304" s="60" t="s">
        <v>1050</v>
      </c>
      <c r="B304" s="20" t="s">
        <v>1051</v>
      </c>
      <c r="C304" s="18" t="s">
        <v>1052</v>
      </c>
      <c r="D304" s="61">
        <v>2278</v>
      </c>
      <c r="E304" s="62" t="str">
        <f>IF('New for region'!R304,"New","")</f>
        <v/>
      </c>
      <c r="N304" s="64"/>
      <c r="W304" s="64"/>
      <c r="AF304" s="64"/>
      <c r="AO304" s="64"/>
      <c r="AP304" s="58">
        <f t="shared" si="25"/>
        <v>0</v>
      </c>
      <c r="AQ304" s="65">
        <f t="shared" si="26"/>
        <v>0</v>
      </c>
      <c r="AR304" s="65">
        <f t="shared" si="27"/>
        <v>0</v>
      </c>
      <c r="AS304" s="65">
        <f t="shared" si="28"/>
        <v>0</v>
      </c>
      <c r="AT304" s="65">
        <f t="shared" si="29"/>
        <v>0</v>
      </c>
      <c r="AU304" s="18">
        <v>17</v>
      </c>
      <c r="AV304" s="18">
        <v>36</v>
      </c>
      <c r="AW304" s="18">
        <v>0</v>
      </c>
      <c r="AX304" s="18">
        <v>0</v>
      </c>
    </row>
    <row r="305" spans="1:50" ht="13" x14ac:dyDescent="0.3">
      <c r="A305" s="60" t="s">
        <v>1053</v>
      </c>
      <c r="B305" s="20" t="s">
        <v>1054</v>
      </c>
      <c r="C305" s="18" t="s">
        <v>1055</v>
      </c>
      <c r="D305" s="61">
        <v>2291</v>
      </c>
      <c r="E305" s="62" t="str">
        <f>IF('New for region'!R305,"New","")</f>
        <v/>
      </c>
      <c r="N305" s="64"/>
      <c r="W305" s="64"/>
      <c r="AF305" s="64"/>
      <c r="AO305" s="64"/>
      <c r="AP305" s="58">
        <f t="shared" si="25"/>
        <v>0</v>
      </c>
      <c r="AQ305" s="65">
        <f t="shared" si="26"/>
        <v>0</v>
      </c>
      <c r="AR305" s="65">
        <f t="shared" si="27"/>
        <v>0</v>
      </c>
      <c r="AS305" s="65">
        <f t="shared" si="28"/>
        <v>0</v>
      </c>
      <c r="AT305" s="65">
        <f t="shared" si="29"/>
        <v>0</v>
      </c>
      <c r="AU305" s="18">
        <v>18</v>
      </c>
      <c r="AV305" s="18">
        <v>37</v>
      </c>
      <c r="AW305" s="18">
        <v>0</v>
      </c>
      <c r="AX305" s="18">
        <v>0</v>
      </c>
    </row>
    <row r="306" spans="1:50" ht="13" x14ac:dyDescent="0.3">
      <c r="A306" s="60" t="s">
        <v>1056</v>
      </c>
      <c r="B306" s="20" t="s">
        <v>1057</v>
      </c>
      <c r="C306" s="18" t="s">
        <v>1058</v>
      </c>
      <c r="D306" s="61">
        <v>2216</v>
      </c>
      <c r="E306" s="62" t="str">
        <f>IF('New for region'!R306,"New","")</f>
        <v/>
      </c>
      <c r="N306" s="64"/>
      <c r="W306" s="64"/>
      <c r="AF306" s="64"/>
      <c r="AO306" s="64"/>
      <c r="AP306" s="58">
        <f t="shared" si="25"/>
        <v>0</v>
      </c>
      <c r="AQ306" s="65">
        <f t="shared" si="26"/>
        <v>0</v>
      </c>
      <c r="AR306" s="65">
        <f t="shared" si="27"/>
        <v>0</v>
      </c>
      <c r="AS306" s="65">
        <f t="shared" si="28"/>
        <v>0</v>
      </c>
      <c r="AT306" s="65">
        <f t="shared" si="29"/>
        <v>0</v>
      </c>
      <c r="AU306" s="18">
        <v>19</v>
      </c>
      <c r="AV306" s="18">
        <v>37</v>
      </c>
      <c r="AW306" s="18">
        <v>0</v>
      </c>
      <c r="AX306" s="18">
        <v>0</v>
      </c>
    </row>
    <row r="307" spans="1:50" ht="13" x14ac:dyDescent="0.3">
      <c r="A307" s="60" t="s">
        <v>1059</v>
      </c>
      <c r="B307" s="20" t="s">
        <v>1060</v>
      </c>
      <c r="C307" s="18" t="s">
        <v>1061</v>
      </c>
      <c r="D307" s="61">
        <v>2221</v>
      </c>
      <c r="E307" s="62" t="str">
        <f>IF('New for region'!R307,"New","")</f>
        <v/>
      </c>
      <c r="N307" s="64"/>
      <c r="W307" s="64"/>
      <c r="AF307" s="64"/>
      <c r="AO307" s="64"/>
      <c r="AP307" s="58">
        <f t="shared" si="25"/>
        <v>0</v>
      </c>
      <c r="AQ307" s="65">
        <f t="shared" si="26"/>
        <v>0</v>
      </c>
      <c r="AR307" s="65">
        <f t="shared" si="27"/>
        <v>0</v>
      </c>
      <c r="AS307" s="65">
        <f t="shared" si="28"/>
        <v>0</v>
      </c>
      <c r="AT307" s="65">
        <f t="shared" si="29"/>
        <v>0</v>
      </c>
      <c r="AU307" s="18">
        <v>14</v>
      </c>
      <c r="AV307" s="18">
        <v>29</v>
      </c>
      <c r="AW307" s="18">
        <v>0</v>
      </c>
      <c r="AX307" s="18">
        <v>0</v>
      </c>
    </row>
    <row r="308" spans="1:50" ht="13" x14ac:dyDescent="0.3">
      <c r="A308" s="60" t="s">
        <v>1062</v>
      </c>
      <c r="B308" s="20" t="s">
        <v>1063</v>
      </c>
      <c r="C308" s="18" t="s">
        <v>1064</v>
      </c>
      <c r="D308" s="61">
        <v>2394</v>
      </c>
      <c r="E308" s="62" t="str">
        <f>IF('New for region'!R308,"New","")</f>
        <v/>
      </c>
      <c r="N308" s="64"/>
      <c r="W308" s="64"/>
      <c r="AF308" s="64"/>
      <c r="AO308" s="64"/>
      <c r="AP308" s="58">
        <f t="shared" si="25"/>
        <v>0</v>
      </c>
      <c r="AQ308" s="65">
        <f t="shared" si="26"/>
        <v>0</v>
      </c>
      <c r="AR308" s="65">
        <f t="shared" si="27"/>
        <v>0</v>
      </c>
      <c r="AS308" s="65">
        <f t="shared" si="28"/>
        <v>0</v>
      </c>
      <c r="AT308" s="65">
        <f t="shared" si="29"/>
        <v>0</v>
      </c>
      <c r="AU308" s="18">
        <v>33</v>
      </c>
      <c r="AV308" s="18">
        <v>42</v>
      </c>
      <c r="AW308" s="18">
        <v>0</v>
      </c>
      <c r="AX308" s="18">
        <v>0</v>
      </c>
    </row>
    <row r="309" spans="1:50" ht="13" x14ac:dyDescent="0.3">
      <c r="A309" s="60" t="s">
        <v>1065</v>
      </c>
      <c r="B309" s="20" t="s">
        <v>1066</v>
      </c>
      <c r="C309" s="18" t="s">
        <v>1067</v>
      </c>
      <c r="D309" s="61" t="s">
        <v>1068</v>
      </c>
      <c r="E309" s="62" t="str">
        <f>IF('New for region'!R309,"New","")</f>
        <v/>
      </c>
      <c r="N309" s="64"/>
      <c r="W309" s="64"/>
      <c r="AF309" s="64"/>
      <c r="AO309" s="64"/>
      <c r="AP309" s="58">
        <f t="shared" si="25"/>
        <v>0</v>
      </c>
      <c r="AQ309" s="65">
        <f t="shared" si="26"/>
        <v>0</v>
      </c>
      <c r="AR309" s="65">
        <f t="shared" si="27"/>
        <v>0</v>
      </c>
      <c r="AS309" s="65">
        <f t="shared" si="28"/>
        <v>0</v>
      </c>
      <c r="AT309" s="65">
        <f t="shared" si="29"/>
        <v>0</v>
      </c>
      <c r="AU309" s="18">
        <v>28</v>
      </c>
      <c r="AV309" s="18">
        <v>42</v>
      </c>
      <c r="AW309" s="18">
        <v>0</v>
      </c>
      <c r="AX309" s="18">
        <v>0</v>
      </c>
    </row>
    <row r="310" spans="1:50" ht="13" x14ac:dyDescent="0.3">
      <c r="A310" s="60" t="s">
        <v>1069</v>
      </c>
      <c r="B310" s="20" t="s">
        <v>1070</v>
      </c>
      <c r="C310" s="18" t="s">
        <v>1071</v>
      </c>
      <c r="D310" s="61">
        <v>2299</v>
      </c>
      <c r="E310" s="62" t="str">
        <f>IF('New for region'!R310,"New","")</f>
        <v/>
      </c>
      <c r="N310" s="64"/>
      <c r="W310" s="64"/>
      <c r="AF310" s="64"/>
      <c r="AO310" s="64"/>
      <c r="AP310" s="58">
        <f t="shared" si="25"/>
        <v>0</v>
      </c>
      <c r="AQ310" s="65">
        <f t="shared" si="26"/>
        <v>0</v>
      </c>
      <c r="AR310" s="65">
        <f t="shared" si="27"/>
        <v>0</v>
      </c>
      <c r="AS310" s="65">
        <f t="shared" si="28"/>
        <v>0</v>
      </c>
      <c r="AT310" s="65">
        <f t="shared" si="29"/>
        <v>0</v>
      </c>
      <c r="AU310" s="18">
        <v>27</v>
      </c>
      <c r="AV310" s="18">
        <v>43</v>
      </c>
      <c r="AW310" s="18">
        <v>0</v>
      </c>
      <c r="AX310" s="18">
        <v>0</v>
      </c>
    </row>
    <row r="311" spans="1:50" ht="13" x14ac:dyDescent="0.3">
      <c r="A311" s="60">
        <v>73.064999999999998</v>
      </c>
      <c r="B311" s="20" t="s">
        <v>1072</v>
      </c>
      <c r="C311" s="18" t="s">
        <v>1073</v>
      </c>
      <c r="D311" s="61">
        <v>2227</v>
      </c>
      <c r="E311" s="62" t="str">
        <f>IF('New for region'!R311,"New","")</f>
        <v/>
      </c>
      <c r="N311" s="64"/>
      <c r="W311" s="64"/>
      <c r="AF311" s="64"/>
      <c r="AO311" s="64"/>
      <c r="AP311" s="58">
        <f t="shared" si="25"/>
        <v>0</v>
      </c>
      <c r="AQ311" s="65">
        <f t="shared" si="26"/>
        <v>0</v>
      </c>
      <c r="AR311" s="65">
        <f t="shared" si="27"/>
        <v>0</v>
      </c>
      <c r="AS311" s="65">
        <f t="shared" si="28"/>
        <v>0</v>
      </c>
      <c r="AT311" s="65">
        <f t="shared" si="29"/>
        <v>0</v>
      </c>
      <c r="AU311" s="18">
        <v>42</v>
      </c>
      <c r="AV311" s="18">
        <v>49</v>
      </c>
      <c r="AW311" s="18">
        <v>0</v>
      </c>
      <c r="AX311" s="18">
        <v>0</v>
      </c>
    </row>
    <row r="312" spans="1:50" ht="13" x14ac:dyDescent="0.3">
      <c r="A312" s="60" t="s">
        <v>1074</v>
      </c>
      <c r="B312" s="20" t="s">
        <v>1075</v>
      </c>
      <c r="C312" s="18" t="s">
        <v>1076</v>
      </c>
      <c r="D312" s="61">
        <v>2245</v>
      </c>
      <c r="E312" s="62" t="str">
        <f>IF('New for region'!R312,"New","")</f>
        <v/>
      </c>
      <c r="N312" s="64"/>
      <c r="W312" s="64"/>
      <c r="AF312" s="64"/>
      <c r="AO312" s="64"/>
      <c r="AP312" s="58">
        <f t="shared" si="25"/>
        <v>0</v>
      </c>
      <c r="AQ312" s="65">
        <f t="shared" si="26"/>
        <v>0</v>
      </c>
      <c r="AR312" s="65">
        <f t="shared" si="27"/>
        <v>0</v>
      </c>
      <c r="AS312" s="65">
        <f t="shared" si="28"/>
        <v>0</v>
      </c>
      <c r="AT312" s="65">
        <f t="shared" si="29"/>
        <v>0</v>
      </c>
      <c r="AU312" s="18">
        <v>36</v>
      </c>
      <c r="AV312" s="18">
        <v>46</v>
      </c>
      <c r="AW312" s="18">
        <v>0</v>
      </c>
      <c r="AX312" s="18">
        <v>0</v>
      </c>
    </row>
    <row r="313" spans="1:50" ht="13" x14ac:dyDescent="0.3">
      <c r="A313" s="60" t="s">
        <v>1077</v>
      </c>
      <c r="B313" s="20" t="s">
        <v>1078</v>
      </c>
      <c r="C313" s="18" t="s">
        <v>1079</v>
      </c>
      <c r="D313" s="61">
        <v>2243</v>
      </c>
      <c r="E313" s="62" t="str">
        <f>IF('New for region'!R313,"New","")</f>
        <v/>
      </c>
      <c r="N313" s="64"/>
      <c r="W313" s="64"/>
      <c r="AF313" s="64"/>
      <c r="AO313" s="64"/>
      <c r="AP313" s="58">
        <f t="shared" si="25"/>
        <v>0</v>
      </c>
      <c r="AQ313" s="65">
        <f t="shared" si="26"/>
        <v>0</v>
      </c>
      <c r="AR313" s="65">
        <f t="shared" si="27"/>
        <v>0</v>
      </c>
      <c r="AS313" s="65">
        <f t="shared" si="28"/>
        <v>0</v>
      </c>
      <c r="AT313" s="65">
        <f t="shared" si="29"/>
        <v>0</v>
      </c>
      <c r="AU313" s="18">
        <v>8</v>
      </c>
      <c r="AV313" s="18">
        <v>22</v>
      </c>
      <c r="AW313" s="18">
        <v>0</v>
      </c>
      <c r="AX313" s="18">
        <v>0</v>
      </c>
    </row>
    <row r="314" spans="1:50" ht="13" x14ac:dyDescent="0.3">
      <c r="A314" s="60" t="s">
        <v>1080</v>
      </c>
      <c r="B314" s="20" t="s">
        <v>1081</v>
      </c>
      <c r="C314" s="18" t="s">
        <v>1082</v>
      </c>
      <c r="D314" s="61">
        <v>2292</v>
      </c>
      <c r="E314" s="62" t="str">
        <f>IF('New for region'!R314,"New","")</f>
        <v/>
      </c>
      <c r="N314" s="64"/>
      <c r="W314" s="64"/>
      <c r="AF314" s="64"/>
      <c r="AO314" s="64"/>
      <c r="AP314" s="58">
        <f t="shared" si="25"/>
        <v>0</v>
      </c>
      <c r="AQ314" s="65">
        <f t="shared" si="26"/>
        <v>0</v>
      </c>
      <c r="AR314" s="65">
        <f t="shared" si="27"/>
        <v>0</v>
      </c>
      <c r="AS314" s="65">
        <f t="shared" si="28"/>
        <v>0</v>
      </c>
      <c r="AT314" s="65">
        <f t="shared" si="29"/>
        <v>0</v>
      </c>
      <c r="AU314" s="18">
        <v>28</v>
      </c>
      <c r="AV314" s="18">
        <v>37</v>
      </c>
      <c r="AW314" s="18">
        <v>0</v>
      </c>
      <c r="AX314" s="18">
        <v>0</v>
      </c>
    </row>
    <row r="315" spans="1:50" ht="13" x14ac:dyDescent="0.3">
      <c r="A315" s="60" t="s">
        <v>1083</v>
      </c>
      <c r="B315" s="20" t="s">
        <v>1084</v>
      </c>
      <c r="C315" s="18" t="s">
        <v>1085</v>
      </c>
      <c r="D315" s="61">
        <v>2293</v>
      </c>
      <c r="E315" s="62" t="str">
        <f>IF('New for region'!R315,"New","")</f>
        <v/>
      </c>
      <c r="N315" s="64"/>
      <c r="W315" s="64"/>
      <c r="AF315" s="64"/>
      <c r="AO315" s="64"/>
      <c r="AP315" s="58">
        <f t="shared" si="25"/>
        <v>0</v>
      </c>
      <c r="AQ315" s="65">
        <f t="shared" si="26"/>
        <v>0</v>
      </c>
      <c r="AR315" s="65">
        <f t="shared" si="27"/>
        <v>0</v>
      </c>
      <c r="AS315" s="65">
        <f t="shared" si="28"/>
        <v>0</v>
      </c>
      <c r="AT315" s="65">
        <f t="shared" si="29"/>
        <v>0</v>
      </c>
      <c r="AU315" s="18">
        <v>24</v>
      </c>
      <c r="AV315" s="18">
        <v>38</v>
      </c>
      <c r="AW315" s="18">
        <v>0</v>
      </c>
      <c r="AX315" s="18">
        <v>0</v>
      </c>
    </row>
    <row r="316" spans="1:50" ht="13" x14ac:dyDescent="0.3">
      <c r="A316" s="60" t="s">
        <v>1086</v>
      </c>
      <c r="B316" s="20" t="s">
        <v>1087</v>
      </c>
      <c r="C316" s="18" t="s">
        <v>1088</v>
      </c>
      <c r="D316" s="61">
        <v>2295</v>
      </c>
      <c r="E316" s="62" t="str">
        <f>IF('New for region'!R316,"New","")</f>
        <v/>
      </c>
      <c r="N316" s="64"/>
      <c r="W316" s="64"/>
      <c r="AF316" s="64"/>
      <c r="AO316" s="64"/>
      <c r="AP316" s="58">
        <f t="shared" si="25"/>
        <v>0</v>
      </c>
      <c r="AQ316" s="65">
        <f t="shared" si="26"/>
        <v>0</v>
      </c>
      <c r="AR316" s="65">
        <f t="shared" si="27"/>
        <v>0</v>
      </c>
      <c r="AS316" s="65">
        <f t="shared" si="28"/>
        <v>0</v>
      </c>
      <c r="AT316" s="65">
        <f t="shared" si="29"/>
        <v>0</v>
      </c>
      <c r="AU316" s="18">
        <v>26</v>
      </c>
      <c r="AV316" s="18">
        <v>40</v>
      </c>
      <c r="AW316" s="18">
        <v>0</v>
      </c>
      <c r="AX316" s="18">
        <v>0</v>
      </c>
    </row>
    <row r="317" spans="1:50" ht="13" x14ac:dyDescent="0.3">
      <c r="A317" s="60" t="s">
        <v>1089</v>
      </c>
      <c r="B317" s="20" t="s">
        <v>1090</v>
      </c>
      <c r="C317" s="18" t="s">
        <v>1091</v>
      </c>
      <c r="D317" s="61">
        <v>2387</v>
      </c>
      <c r="E317" s="62" t="str">
        <f>IF('New for region'!R317,"New","")</f>
        <v/>
      </c>
      <c r="N317" s="64"/>
      <c r="W317" s="64"/>
      <c r="AF317" s="64"/>
      <c r="AO317" s="64"/>
      <c r="AP317" s="58">
        <f t="shared" si="25"/>
        <v>0</v>
      </c>
      <c r="AQ317" s="65">
        <f t="shared" si="26"/>
        <v>0</v>
      </c>
      <c r="AR317" s="65">
        <f t="shared" si="27"/>
        <v>0</v>
      </c>
      <c r="AS317" s="65">
        <f t="shared" si="28"/>
        <v>0</v>
      </c>
      <c r="AT317" s="65">
        <f t="shared" si="29"/>
        <v>0</v>
      </c>
      <c r="AU317" s="18">
        <v>21</v>
      </c>
      <c r="AV317" s="18">
        <v>41</v>
      </c>
      <c r="AW317" s="18">
        <v>0</v>
      </c>
      <c r="AX317" s="18">
        <v>0</v>
      </c>
    </row>
    <row r="318" spans="1:50" ht="13" x14ac:dyDescent="0.3">
      <c r="A318" s="60" t="s">
        <v>1092</v>
      </c>
      <c r="B318" s="20" t="s">
        <v>1093</v>
      </c>
      <c r="C318" s="18" t="s">
        <v>1094</v>
      </c>
      <c r="D318" s="61" t="s">
        <v>1095</v>
      </c>
      <c r="E318" s="62" t="str">
        <f>IF('New for region'!R318,"New","")</f>
        <v/>
      </c>
      <c r="N318" s="64"/>
      <c r="W318" s="64"/>
      <c r="AF318" s="64"/>
      <c r="AO318" s="64"/>
      <c r="AP318" s="58">
        <f t="shared" si="25"/>
        <v>0</v>
      </c>
      <c r="AQ318" s="65">
        <f t="shared" si="26"/>
        <v>0</v>
      </c>
      <c r="AR318" s="65">
        <f t="shared" si="27"/>
        <v>0</v>
      </c>
      <c r="AS318" s="65">
        <f t="shared" si="28"/>
        <v>0</v>
      </c>
      <c r="AT318" s="65">
        <f t="shared" si="29"/>
        <v>0</v>
      </c>
      <c r="AU318" s="18">
        <v>16</v>
      </c>
      <c r="AV318" s="18">
        <v>45</v>
      </c>
      <c r="AW318" s="18">
        <v>0</v>
      </c>
      <c r="AX318" s="18">
        <v>0</v>
      </c>
    </row>
    <row r="319" spans="1:50" ht="13" x14ac:dyDescent="0.3">
      <c r="A319" s="60" t="s">
        <v>1096</v>
      </c>
      <c r="B319" s="20" t="s">
        <v>1097</v>
      </c>
      <c r="C319" s="18" t="s">
        <v>1098</v>
      </c>
      <c r="D319" s="61">
        <v>2389</v>
      </c>
      <c r="E319" s="62" t="str">
        <f>IF('New for region'!R319,"New","")</f>
        <v/>
      </c>
      <c r="N319" s="64"/>
      <c r="W319" s="64"/>
      <c r="AF319" s="64"/>
      <c r="AO319" s="64"/>
      <c r="AP319" s="58">
        <f t="shared" si="25"/>
        <v>0</v>
      </c>
      <c r="AQ319" s="65">
        <f t="shared" si="26"/>
        <v>0</v>
      </c>
      <c r="AR319" s="65">
        <f t="shared" si="27"/>
        <v>0</v>
      </c>
      <c r="AS319" s="65">
        <f t="shared" si="28"/>
        <v>0</v>
      </c>
      <c r="AT319" s="65">
        <f t="shared" si="29"/>
        <v>0</v>
      </c>
      <c r="AU319" s="18">
        <v>11</v>
      </c>
      <c r="AV319" s="18">
        <v>45</v>
      </c>
      <c r="AW319" s="18">
        <v>0</v>
      </c>
      <c r="AX319" s="18">
        <v>0</v>
      </c>
    </row>
    <row r="320" spans="1:50" ht="13" x14ac:dyDescent="0.3">
      <c r="A320" s="60" t="s">
        <v>1099</v>
      </c>
      <c r="B320" s="20" t="s">
        <v>1100</v>
      </c>
      <c r="C320" s="18" t="s">
        <v>1101</v>
      </c>
      <c r="D320" s="61" t="s">
        <v>1102</v>
      </c>
      <c r="E320" s="62" t="str">
        <f>IF('New for region'!R320,"New","")</f>
        <v/>
      </c>
      <c r="N320" s="64"/>
      <c r="W320" s="64"/>
      <c r="AF320" s="64"/>
      <c r="AO320" s="64"/>
      <c r="AP320" s="58">
        <f t="shared" si="25"/>
        <v>0</v>
      </c>
      <c r="AQ320" s="65">
        <f t="shared" si="26"/>
        <v>0</v>
      </c>
      <c r="AR320" s="65">
        <f t="shared" si="27"/>
        <v>0</v>
      </c>
      <c r="AS320" s="65">
        <f t="shared" si="28"/>
        <v>0</v>
      </c>
      <c r="AT320" s="65">
        <f t="shared" si="29"/>
        <v>0</v>
      </c>
      <c r="AU320" s="18">
        <v>22</v>
      </c>
      <c r="AV320" s="18">
        <v>38</v>
      </c>
      <c r="AW320" s="18">
        <v>0</v>
      </c>
      <c r="AX320" s="18">
        <v>0</v>
      </c>
    </row>
    <row r="321" spans="1:50" ht="13" x14ac:dyDescent="0.3">
      <c r="A321" s="60" t="s">
        <v>1103</v>
      </c>
      <c r="B321" s="20" t="s">
        <v>1104</v>
      </c>
      <c r="C321" s="18" t="s">
        <v>1105</v>
      </c>
      <c r="D321" s="61">
        <v>2384</v>
      </c>
      <c r="E321" s="62" t="str">
        <f>IF('New for region'!R321,"New","")</f>
        <v/>
      </c>
      <c r="N321" s="64"/>
      <c r="W321" s="64"/>
      <c r="AF321" s="64"/>
      <c r="AO321" s="64"/>
      <c r="AP321" s="58">
        <f t="shared" si="25"/>
        <v>0</v>
      </c>
      <c r="AQ321" s="65">
        <f t="shared" si="26"/>
        <v>0</v>
      </c>
      <c r="AR321" s="65">
        <f t="shared" si="27"/>
        <v>0</v>
      </c>
      <c r="AS321" s="65">
        <f t="shared" si="28"/>
        <v>0</v>
      </c>
      <c r="AT321" s="65">
        <f t="shared" si="29"/>
        <v>0</v>
      </c>
      <c r="AU321" s="18">
        <v>19</v>
      </c>
      <c r="AV321" s="18">
        <v>42</v>
      </c>
      <c r="AW321" s="18">
        <v>0</v>
      </c>
      <c r="AX321" s="18">
        <v>0</v>
      </c>
    </row>
    <row r="322" spans="1:50" ht="13" x14ac:dyDescent="0.3">
      <c r="A322" s="60" t="s">
        <v>1106</v>
      </c>
      <c r="B322" s="20" t="s">
        <v>1107</v>
      </c>
      <c r="C322" s="18" t="s">
        <v>1108</v>
      </c>
      <c r="D322" s="61">
        <v>2380</v>
      </c>
      <c r="E322" s="62" t="str">
        <f>IF('New for region'!R322,"New","")</f>
        <v/>
      </c>
      <c r="N322" s="64"/>
      <c r="W322" s="64"/>
      <c r="AF322" s="64"/>
      <c r="AO322" s="64"/>
      <c r="AP322" s="58">
        <f t="shared" si="25"/>
        <v>0</v>
      </c>
      <c r="AQ322" s="65">
        <f t="shared" si="26"/>
        <v>0</v>
      </c>
      <c r="AR322" s="65">
        <f t="shared" si="27"/>
        <v>0</v>
      </c>
      <c r="AS322" s="65">
        <f t="shared" si="28"/>
        <v>0</v>
      </c>
      <c r="AT322" s="65">
        <f t="shared" si="29"/>
        <v>0</v>
      </c>
      <c r="AU322" s="18">
        <v>18</v>
      </c>
      <c r="AV322" s="18">
        <v>28</v>
      </c>
      <c r="AW322" s="18">
        <v>0</v>
      </c>
      <c r="AX322" s="18">
        <v>0</v>
      </c>
    </row>
    <row r="323" spans="1:50" ht="13" x14ac:dyDescent="0.3">
      <c r="A323" s="60" t="s">
        <v>1109</v>
      </c>
      <c r="B323" s="20" t="s">
        <v>1110</v>
      </c>
      <c r="C323" s="18" t="s">
        <v>1111</v>
      </c>
      <c r="D323" s="61">
        <v>2302</v>
      </c>
      <c r="E323" s="62" t="str">
        <f>IF('New for region'!R323,"New","")</f>
        <v/>
      </c>
      <c r="N323" s="64"/>
      <c r="W323" s="64"/>
      <c r="AF323" s="64"/>
      <c r="AO323" s="64"/>
      <c r="AP323" s="58">
        <f t="shared" si="25"/>
        <v>0</v>
      </c>
      <c r="AQ323" s="65">
        <f t="shared" si="26"/>
        <v>0</v>
      </c>
      <c r="AR323" s="65">
        <f t="shared" si="27"/>
        <v>0</v>
      </c>
      <c r="AS323" s="65">
        <f t="shared" si="28"/>
        <v>0</v>
      </c>
      <c r="AT323" s="65">
        <f t="shared" si="29"/>
        <v>0</v>
      </c>
      <c r="AU323" s="18">
        <v>19</v>
      </c>
      <c r="AV323" s="18">
        <v>31</v>
      </c>
      <c r="AW323" s="18">
        <v>0</v>
      </c>
      <c r="AX323" s="18">
        <v>0</v>
      </c>
    </row>
    <row r="324" spans="1:50" ht="13" x14ac:dyDescent="0.3">
      <c r="A324" s="60" t="s">
        <v>1112</v>
      </c>
      <c r="B324" s="20" t="s">
        <v>1113</v>
      </c>
      <c r="C324" s="18" t="s">
        <v>1114</v>
      </c>
      <c r="D324" s="61">
        <v>2301</v>
      </c>
      <c r="E324" s="62" t="str">
        <f>IF('New for region'!R324,"New","")</f>
        <v/>
      </c>
      <c r="N324" s="64"/>
      <c r="W324" s="64"/>
      <c r="AF324" s="64"/>
      <c r="AO324" s="64"/>
      <c r="AP324" s="58">
        <f t="shared" si="25"/>
        <v>0</v>
      </c>
      <c r="AQ324" s="65">
        <f t="shared" si="26"/>
        <v>0</v>
      </c>
      <c r="AR324" s="65">
        <f t="shared" si="27"/>
        <v>0</v>
      </c>
      <c r="AS324" s="65">
        <f t="shared" si="28"/>
        <v>0</v>
      </c>
      <c r="AT324" s="65">
        <f t="shared" si="29"/>
        <v>0</v>
      </c>
      <c r="AU324" s="18">
        <v>23</v>
      </c>
      <c r="AV324" s="18">
        <v>30</v>
      </c>
      <c r="AW324" s="18">
        <v>0</v>
      </c>
      <c r="AX324" s="18">
        <v>0</v>
      </c>
    </row>
    <row r="325" spans="1:50" ht="13" x14ac:dyDescent="0.3">
      <c r="A325" s="60" t="s">
        <v>1115</v>
      </c>
      <c r="B325" s="20" t="s">
        <v>1116</v>
      </c>
      <c r="C325" s="18" t="s">
        <v>1117</v>
      </c>
      <c r="D325" s="61">
        <v>2304</v>
      </c>
      <c r="E325" s="62" t="str">
        <f>IF('New for region'!R325,"New","")</f>
        <v/>
      </c>
      <c r="N325" s="64"/>
      <c r="W325" s="64"/>
      <c r="AF325" s="64"/>
      <c r="AO325" s="64"/>
      <c r="AP325" s="58">
        <f t="shared" si="25"/>
        <v>0</v>
      </c>
      <c r="AQ325" s="65">
        <f t="shared" si="26"/>
        <v>0</v>
      </c>
      <c r="AR325" s="65">
        <f t="shared" si="27"/>
        <v>0</v>
      </c>
      <c r="AS325" s="65">
        <f t="shared" si="28"/>
        <v>0</v>
      </c>
      <c r="AT325" s="65">
        <f t="shared" si="29"/>
        <v>0</v>
      </c>
      <c r="AU325" s="18">
        <v>21</v>
      </c>
      <c r="AV325" s="18">
        <v>36</v>
      </c>
      <c r="AW325" s="18">
        <v>0</v>
      </c>
      <c r="AX325" s="18">
        <v>0</v>
      </c>
    </row>
    <row r="326" spans="1:50" ht="13" x14ac:dyDescent="0.3">
      <c r="A326" s="60" t="s">
        <v>1118</v>
      </c>
      <c r="B326" s="20" t="s">
        <v>1119</v>
      </c>
      <c r="C326" s="18" t="s">
        <v>1120</v>
      </c>
      <c r="D326" s="61">
        <v>2300</v>
      </c>
      <c r="E326" s="62" t="str">
        <f>IF('New for region'!R326,"New","")</f>
        <v/>
      </c>
      <c r="N326" s="64"/>
      <c r="W326" s="64"/>
      <c r="AF326" s="64"/>
      <c r="AO326" s="64"/>
      <c r="AP326" s="58">
        <f t="shared" si="25"/>
        <v>0</v>
      </c>
      <c r="AQ326" s="65">
        <f t="shared" si="26"/>
        <v>0</v>
      </c>
      <c r="AR326" s="65">
        <f t="shared" si="27"/>
        <v>0</v>
      </c>
      <c r="AS326" s="65">
        <f t="shared" si="28"/>
        <v>0</v>
      </c>
      <c r="AT326" s="65">
        <f t="shared" si="29"/>
        <v>0</v>
      </c>
      <c r="AU326" s="18">
        <v>25</v>
      </c>
      <c r="AV326" s="18">
        <v>40</v>
      </c>
      <c r="AW326" s="18">
        <v>0</v>
      </c>
      <c r="AX326" s="18">
        <v>0</v>
      </c>
    </row>
    <row r="327" spans="1:50" ht="13" x14ac:dyDescent="0.3">
      <c r="A327" s="60" t="s">
        <v>1121</v>
      </c>
      <c r="B327" s="20" t="s">
        <v>1122</v>
      </c>
      <c r="C327" s="18" t="s">
        <v>1123</v>
      </c>
      <c r="D327" s="61">
        <v>2303</v>
      </c>
      <c r="E327" s="62" t="str">
        <f>IF('New for region'!R327,"New","")</f>
        <v/>
      </c>
      <c r="N327" s="64"/>
      <c r="W327" s="64"/>
      <c r="AF327" s="64"/>
      <c r="AO327" s="64"/>
      <c r="AP327" s="58">
        <f t="shared" si="25"/>
        <v>0</v>
      </c>
      <c r="AQ327" s="65">
        <f t="shared" si="26"/>
        <v>0</v>
      </c>
      <c r="AR327" s="65">
        <f t="shared" si="27"/>
        <v>0</v>
      </c>
      <c r="AS327" s="65">
        <f t="shared" si="28"/>
        <v>0</v>
      </c>
      <c r="AT327" s="65">
        <f t="shared" si="29"/>
        <v>0</v>
      </c>
      <c r="AU327" s="18">
        <v>29</v>
      </c>
      <c r="AV327" s="18">
        <v>40</v>
      </c>
      <c r="AW327" s="18">
        <v>0</v>
      </c>
      <c r="AX327" s="18">
        <v>0</v>
      </c>
    </row>
    <row r="328" spans="1:50" ht="13" x14ac:dyDescent="0.3">
      <c r="A328" s="60" t="s">
        <v>1124</v>
      </c>
      <c r="B328" s="20" t="s">
        <v>1125</v>
      </c>
      <c r="C328" s="18" t="s">
        <v>1126</v>
      </c>
      <c r="D328" s="61">
        <v>2306</v>
      </c>
      <c r="E328" s="62" t="str">
        <f>IF('New for region'!R328,"New","")</f>
        <v/>
      </c>
      <c r="N328" s="64"/>
      <c r="W328" s="64"/>
      <c r="AF328" s="64"/>
      <c r="AO328" s="64"/>
      <c r="AP328" s="58">
        <f t="shared" si="25"/>
        <v>0</v>
      </c>
      <c r="AQ328" s="65">
        <f t="shared" si="26"/>
        <v>0</v>
      </c>
      <c r="AR328" s="65">
        <f t="shared" si="27"/>
        <v>0</v>
      </c>
      <c r="AS328" s="65">
        <f t="shared" si="28"/>
        <v>0</v>
      </c>
      <c r="AT328" s="65">
        <f t="shared" si="29"/>
        <v>0</v>
      </c>
      <c r="AU328" s="18">
        <v>12</v>
      </c>
      <c r="AV328" s="18">
        <v>48</v>
      </c>
      <c r="AW328" s="18">
        <v>0</v>
      </c>
      <c r="AX328" s="18">
        <v>0</v>
      </c>
    </row>
    <row r="329" spans="1:50" ht="13" x14ac:dyDescent="0.3">
      <c r="A329" s="60" t="s">
        <v>1127</v>
      </c>
      <c r="B329" s="20" t="s">
        <v>1128</v>
      </c>
      <c r="C329" s="18" t="s">
        <v>1129</v>
      </c>
      <c r="D329" s="61">
        <v>2305</v>
      </c>
      <c r="E329" s="62" t="str">
        <f>IF('New for region'!R329,"New","")</f>
        <v/>
      </c>
      <c r="N329" s="64"/>
      <c r="W329" s="64"/>
      <c r="AF329" s="64"/>
      <c r="AO329" s="64"/>
      <c r="AP329" s="58">
        <f t="shared" si="25"/>
        <v>0</v>
      </c>
      <c r="AQ329" s="65">
        <f t="shared" si="26"/>
        <v>0</v>
      </c>
      <c r="AR329" s="65">
        <f t="shared" si="27"/>
        <v>0</v>
      </c>
      <c r="AS329" s="65">
        <f t="shared" si="28"/>
        <v>0</v>
      </c>
      <c r="AT329" s="65">
        <f t="shared" si="29"/>
        <v>0</v>
      </c>
      <c r="AU329" s="18">
        <v>19</v>
      </c>
      <c r="AV329" s="18">
        <v>37</v>
      </c>
      <c r="AW329" s="18">
        <v>0</v>
      </c>
      <c r="AX329" s="18">
        <v>0</v>
      </c>
    </row>
    <row r="330" spans="1:50" ht="13" x14ac:dyDescent="0.3">
      <c r="A330" s="60" t="s">
        <v>1130</v>
      </c>
      <c r="B330" s="20" t="s">
        <v>1131</v>
      </c>
      <c r="C330" s="18" t="s">
        <v>1132</v>
      </c>
      <c r="D330" s="61">
        <v>2368</v>
      </c>
      <c r="E330" s="62" t="str">
        <f>IF('New for region'!R330,"New","")</f>
        <v/>
      </c>
      <c r="N330" s="64"/>
      <c r="W330" s="64"/>
      <c r="AF330" s="64"/>
      <c r="AO330" s="64"/>
      <c r="AP330" s="58">
        <f t="shared" ref="AP330:AP393" si="30">SUM(F330:AO330)</f>
        <v>0</v>
      </c>
      <c r="AQ330" s="65">
        <f t="shared" ref="AQ330:AQ393" si="31">SUM(F330:N330)</f>
        <v>0</v>
      </c>
      <c r="AR330" s="65">
        <f t="shared" ref="AR330:AR393" si="32">SUM(O330:W330)</f>
        <v>0</v>
      </c>
      <c r="AS330" s="65">
        <f t="shared" ref="AS330:AS393" si="33">SUM(X330:AF330)</f>
        <v>0</v>
      </c>
      <c r="AT330" s="65">
        <f t="shared" ref="AT330:AT393" si="34">SUM(AG330:AO330)</f>
        <v>0</v>
      </c>
      <c r="AU330" s="18">
        <v>27</v>
      </c>
      <c r="AV330" s="18">
        <v>38</v>
      </c>
      <c r="AW330" s="18">
        <v>0</v>
      </c>
      <c r="AX330" s="18">
        <v>0</v>
      </c>
    </row>
    <row r="331" spans="1:50" ht="13" x14ac:dyDescent="0.3">
      <c r="A331" s="60" t="s">
        <v>1133</v>
      </c>
      <c r="B331" s="20" t="s">
        <v>1134</v>
      </c>
      <c r="C331" s="18" t="s">
        <v>1135</v>
      </c>
      <c r="D331" s="61">
        <v>2352</v>
      </c>
      <c r="E331" s="62" t="str">
        <f>IF('New for region'!R331,"New","")</f>
        <v/>
      </c>
      <c r="N331" s="64"/>
      <c r="W331" s="64"/>
      <c r="AF331" s="64"/>
      <c r="AO331" s="64"/>
      <c r="AP331" s="58">
        <f t="shared" si="30"/>
        <v>0</v>
      </c>
      <c r="AQ331" s="65">
        <f t="shared" si="31"/>
        <v>0</v>
      </c>
      <c r="AR331" s="65">
        <f t="shared" si="32"/>
        <v>0</v>
      </c>
      <c r="AS331" s="65">
        <f t="shared" si="33"/>
        <v>0</v>
      </c>
      <c r="AT331" s="65">
        <f t="shared" si="34"/>
        <v>0</v>
      </c>
      <c r="AU331" s="18">
        <v>27</v>
      </c>
      <c r="AV331" s="18">
        <v>38</v>
      </c>
      <c r="AW331" s="18">
        <v>0</v>
      </c>
      <c r="AX331" s="18">
        <v>0</v>
      </c>
    </row>
    <row r="332" spans="1:50" ht="13" x14ac:dyDescent="0.3">
      <c r="A332" s="60" t="s">
        <v>1136</v>
      </c>
      <c r="B332" s="20" t="s">
        <v>1137</v>
      </c>
      <c r="C332" s="18" t="s">
        <v>1138</v>
      </c>
      <c r="D332" s="61">
        <v>2364</v>
      </c>
      <c r="E332" s="62" t="str">
        <f>IF('New for region'!R332,"New","")</f>
        <v/>
      </c>
      <c r="N332" s="64"/>
      <c r="W332" s="64"/>
      <c r="AF332" s="64"/>
      <c r="AO332" s="64"/>
      <c r="AP332" s="58">
        <f t="shared" si="30"/>
        <v>0</v>
      </c>
      <c r="AQ332" s="65">
        <f t="shared" si="31"/>
        <v>0</v>
      </c>
      <c r="AR332" s="65">
        <f t="shared" si="32"/>
        <v>0</v>
      </c>
      <c r="AS332" s="65">
        <f t="shared" si="33"/>
        <v>0</v>
      </c>
      <c r="AT332" s="65">
        <f t="shared" si="34"/>
        <v>0</v>
      </c>
      <c r="AU332" s="18">
        <v>32</v>
      </c>
      <c r="AV332" s="18">
        <v>43</v>
      </c>
      <c r="AW332" s="18">
        <v>0</v>
      </c>
      <c r="AX332" s="18">
        <v>0</v>
      </c>
    </row>
    <row r="333" spans="1:50" ht="13" x14ac:dyDescent="0.3">
      <c r="A333" s="60" t="s">
        <v>1139</v>
      </c>
      <c r="B333" s="20" t="s">
        <v>1140</v>
      </c>
      <c r="C333" s="18" t="s">
        <v>1141</v>
      </c>
      <c r="D333" s="61">
        <v>2361</v>
      </c>
      <c r="E333" s="62" t="str">
        <f>IF('New for region'!R333,"New","")</f>
        <v/>
      </c>
      <c r="N333" s="64"/>
      <c r="W333" s="64"/>
      <c r="AF333" s="64"/>
      <c r="AO333" s="64"/>
      <c r="AP333" s="58">
        <f t="shared" si="30"/>
        <v>0</v>
      </c>
      <c r="AQ333" s="65">
        <f t="shared" si="31"/>
        <v>0</v>
      </c>
      <c r="AR333" s="65">
        <f t="shared" si="32"/>
        <v>0</v>
      </c>
      <c r="AS333" s="65">
        <f t="shared" si="33"/>
        <v>0</v>
      </c>
      <c r="AT333" s="65">
        <f t="shared" si="34"/>
        <v>0</v>
      </c>
      <c r="AU333" s="18">
        <v>28</v>
      </c>
      <c r="AV333" s="18">
        <v>44</v>
      </c>
      <c r="AW333" s="18">
        <v>0</v>
      </c>
      <c r="AX333" s="18">
        <v>0</v>
      </c>
    </row>
    <row r="334" spans="1:50" ht="13" x14ac:dyDescent="0.3">
      <c r="A334" s="60" t="s">
        <v>1142</v>
      </c>
      <c r="B334" s="20" t="s">
        <v>1143</v>
      </c>
      <c r="C334" s="18" t="s">
        <v>1144</v>
      </c>
      <c r="D334" s="61">
        <v>2353</v>
      </c>
      <c r="E334" s="62" t="str">
        <f>IF('New for region'!R334,"New","")</f>
        <v/>
      </c>
      <c r="N334" s="64"/>
      <c r="W334" s="64"/>
      <c r="AF334" s="64"/>
      <c r="AO334" s="64"/>
      <c r="AP334" s="58">
        <f t="shared" si="30"/>
        <v>0</v>
      </c>
      <c r="AQ334" s="65">
        <f t="shared" si="31"/>
        <v>0</v>
      </c>
      <c r="AR334" s="65">
        <f t="shared" si="32"/>
        <v>0</v>
      </c>
      <c r="AS334" s="65">
        <f t="shared" si="33"/>
        <v>0</v>
      </c>
      <c r="AT334" s="65">
        <f t="shared" si="34"/>
        <v>0</v>
      </c>
      <c r="AU334" s="18">
        <v>30</v>
      </c>
      <c r="AV334" s="18">
        <v>41</v>
      </c>
      <c r="AW334" s="18">
        <v>0</v>
      </c>
      <c r="AX334" s="18">
        <v>0</v>
      </c>
    </row>
    <row r="335" spans="1:50" ht="13" x14ac:dyDescent="0.3">
      <c r="A335" s="60" t="s">
        <v>1145</v>
      </c>
      <c r="B335" s="20" t="s">
        <v>1146</v>
      </c>
      <c r="C335" s="18" t="s">
        <v>1147</v>
      </c>
      <c r="D335" s="61">
        <v>2375</v>
      </c>
      <c r="E335" s="62" t="str">
        <f>IF('New for region'!R335,"New","")</f>
        <v/>
      </c>
      <c r="N335" s="64"/>
      <c r="W335" s="64"/>
      <c r="AF335" s="64"/>
      <c r="AO335" s="64"/>
      <c r="AP335" s="58">
        <f t="shared" si="30"/>
        <v>0</v>
      </c>
      <c r="AQ335" s="65">
        <f t="shared" si="31"/>
        <v>0</v>
      </c>
      <c r="AR335" s="65">
        <f t="shared" si="32"/>
        <v>0</v>
      </c>
      <c r="AS335" s="65">
        <f t="shared" si="33"/>
        <v>0</v>
      </c>
      <c r="AT335" s="65">
        <f t="shared" si="34"/>
        <v>0</v>
      </c>
      <c r="AU335" s="18">
        <v>29</v>
      </c>
      <c r="AV335" s="18">
        <v>45</v>
      </c>
      <c r="AW335" s="18">
        <v>0</v>
      </c>
      <c r="AX335" s="18">
        <v>0</v>
      </c>
    </row>
    <row r="336" spans="1:50" ht="13" x14ac:dyDescent="0.3">
      <c r="A336" s="60" t="s">
        <v>1148</v>
      </c>
      <c r="B336" s="20" t="s">
        <v>1149</v>
      </c>
      <c r="C336" s="18" t="s">
        <v>1150</v>
      </c>
      <c r="D336" s="61">
        <v>2369</v>
      </c>
      <c r="E336" s="62" t="str">
        <f>IF('New for region'!R336,"New","")</f>
        <v/>
      </c>
      <c r="N336" s="64"/>
      <c r="W336" s="64"/>
      <c r="AF336" s="64"/>
      <c r="AO336" s="64"/>
      <c r="AP336" s="58">
        <f t="shared" si="30"/>
        <v>0</v>
      </c>
      <c r="AQ336" s="65">
        <f t="shared" si="31"/>
        <v>0</v>
      </c>
      <c r="AR336" s="65">
        <f t="shared" si="32"/>
        <v>0</v>
      </c>
      <c r="AS336" s="65">
        <f t="shared" si="33"/>
        <v>0</v>
      </c>
      <c r="AT336" s="65">
        <f t="shared" si="34"/>
        <v>0</v>
      </c>
      <c r="AU336" s="18">
        <v>30</v>
      </c>
      <c r="AV336" s="18">
        <v>38</v>
      </c>
      <c r="AW336" s="18">
        <v>0</v>
      </c>
      <c r="AX336" s="18">
        <v>0</v>
      </c>
    </row>
    <row r="337" spans="1:50" ht="13" x14ac:dyDescent="0.3">
      <c r="A337" s="60" t="s">
        <v>1151</v>
      </c>
      <c r="B337" s="20" t="s">
        <v>1152</v>
      </c>
      <c r="C337" s="18" t="s">
        <v>1153</v>
      </c>
      <c r="D337" s="61">
        <v>2377</v>
      </c>
      <c r="E337" s="62" t="str">
        <f>IF('New for region'!R337,"New","")</f>
        <v/>
      </c>
      <c r="N337" s="64"/>
      <c r="W337" s="64"/>
      <c r="AF337" s="64"/>
      <c r="AO337" s="64"/>
      <c r="AP337" s="58">
        <f t="shared" si="30"/>
        <v>0</v>
      </c>
      <c r="AQ337" s="65">
        <f t="shared" si="31"/>
        <v>0</v>
      </c>
      <c r="AR337" s="65">
        <f t="shared" si="32"/>
        <v>0</v>
      </c>
      <c r="AS337" s="65">
        <f t="shared" si="33"/>
        <v>0</v>
      </c>
      <c r="AT337" s="65">
        <f t="shared" si="34"/>
        <v>0</v>
      </c>
      <c r="AU337" s="18">
        <v>23</v>
      </c>
      <c r="AV337" s="18">
        <v>38</v>
      </c>
      <c r="AW337" s="18">
        <v>0</v>
      </c>
      <c r="AX337" s="18">
        <v>0</v>
      </c>
    </row>
    <row r="338" spans="1:50" ht="13" x14ac:dyDescent="0.3">
      <c r="A338" s="60" t="s">
        <v>1154</v>
      </c>
      <c r="B338" s="20" t="s">
        <v>1155</v>
      </c>
      <c r="C338" s="18" t="s">
        <v>1156</v>
      </c>
      <c r="D338" s="61">
        <v>2350</v>
      </c>
      <c r="E338" s="62" t="str">
        <f>IF('New for region'!R338,"New","")</f>
        <v/>
      </c>
      <c r="N338" s="64"/>
      <c r="W338" s="64"/>
      <c r="AF338" s="64"/>
      <c r="AO338" s="64"/>
      <c r="AP338" s="58">
        <f t="shared" si="30"/>
        <v>0</v>
      </c>
      <c r="AQ338" s="65">
        <f t="shared" si="31"/>
        <v>0</v>
      </c>
      <c r="AR338" s="65">
        <f t="shared" si="32"/>
        <v>0</v>
      </c>
      <c r="AS338" s="65">
        <f t="shared" si="33"/>
        <v>0</v>
      </c>
      <c r="AT338" s="65">
        <f t="shared" si="34"/>
        <v>0</v>
      </c>
      <c r="AU338" s="18">
        <v>27</v>
      </c>
      <c r="AV338" s="18">
        <v>44</v>
      </c>
      <c r="AW338" s="18">
        <v>0</v>
      </c>
      <c r="AX338" s="18">
        <v>0</v>
      </c>
    </row>
    <row r="339" spans="1:50" ht="13" x14ac:dyDescent="0.3">
      <c r="A339" s="60" t="s">
        <v>1157</v>
      </c>
      <c r="B339" s="20" t="s">
        <v>1158</v>
      </c>
      <c r="C339" s="18" t="s">
        <v>1159</v>
      </c>
      <c r="D339" s="61">
        <v>2345</v>
      </c>
      <c r="E339" s="62" t="str">
        <f>IF('New for region'!R339,"New","")</f>
        <v/>
      </c>
      <c r="N339" s="64"/>
      <c r="W339" s="64"/>
      <c r="AF339" s="64"/>
      <c r="AO339" s="64"/>
      <c r="AP339" s="58">
        <f t="shared" si="30"/>
        <v>0</v>
      </c>
      <c r="AQ339" s="65">
        <f t="shared" si="31"/>
        <v>0</v>
      </c>
      <c r="AR339" s="65">
        <f t="shared" si="32"/>
        <v>0</v>
      </c>
      <c r="AS339" s="65">
        <f t="shared" si="33"/>
        <v>0</v>
      </c>
      <c r="AT339" s="65">
        <f t="shared" si="34"/>
        <v>0</v>
      </c>
      <c r="AU339" s="18">
        <v>23</v>
      </c>
      <c r="AV339" s="18">
        <v>35</v>
      </c>
      <c r="AW339" s="18">
        <v>0</v>
      </c>
      <c r="AX339" s="18">
        <v>0</v>
      </c>
    </row>
    <row r="340" spans="1:50" ht="13" x14ac:dyDescent="0.3">
      <c r="A340" s="60" t="s">
        <v>1160</v>
      </c>
      <c r="B340" s="20" t="s">
        <v>1161</v>
      </c>
      <c r="C340" s="18" t="s">
        <v>1162</v>
      </c>
      <c r="D340" s="61">
        <v>2330</v>
      </c>
      <c r="E340" s="62" t="str">
        <f>IF('New for region'!R340,"New","")</f>
        <v/>
      </c>
      <c r="N340" s="64"/>
      <c r="W340" s="64"/>
      <c r="AF340" s="64"/>
      <c r="AO340" s="64"/>
      <c r="AP340" s="58">
        <f t="shared" si="30"/>
        <v>0</v>
      </c>
      <c r="AQ340" s="65">
        <f t="shared" si="31"/>
        <v>0</v>
      </c>
      <c r="AR340" s="65">
        <f t="shared" si="32"/>
        <v>0</v>
      </c>
      <c r="AS340" s="65">
        <f t="shared" si="33"/>
        <v>0</v>
      </c>
      <c r="AT340" s="65">
        <f t="shared" si="34"/>
        <v>0</v>
      </c>
      <c r="AU340" s="18">
        <v>19</v>
      </c>
      <c r="AV340" s="18">
        <v>36</v>
      </c>
      <c r="AW340" s="18">
        <v>0</v>
      </c>
      <c r="AX340" s="18">
        <v>0</v>
      </c>
    </row>
    <row r="341" spans="1:50" ht="13" x14ac:dyDescent="0.3">
      <c r="A341" s="60" t="s">
        <v>1163</v>
      </c>
      <c r="B341" s="20" t="s">
        <v>1164</v>
      </c>
      <c r="C341" s="18" t="s">
        <v>1165</v>
      </c>
      <c r="D341" s="61">
        <v>2327</v>
      </c>
      <c r="E341" s="62" t="str">
        <f>IF('New for region'!R341,"New","")</f>
        <v/>
      </c>
      <c r="N341" s="64"/>
      <c r="W341" s="64"/>
      <c r="AF341" s="64"/>
      <c r="AO341" s="64"/>
      <c r="AP341" s="58">
        <f t="shared" si="30"/>
        <v>0</v>
      </c>
      <c r="AQ341" s="65">
        <f t="shared" si="31"/>
        <v>0</v>
      </c>
      <c r="AR341" s="65">
        <f t="shared" si="32"/>
        <v>0</v>
      </c>
      <c r="AS341" s="65">
        <f t="shared" si="33"/>
        <v>0</v>
      </c>
      <c r="AT341" s="65">
        <f t="shared" si="34"/>
        <v>0</v>
      </c>
      <c r="AU341" s="18">
        <v>21</v>
      </c>
      <c r="AV341" s="18">
        <v>30</v>
      </c>
      <c r="AW341" s="18">
        <v>0</v>
      </c>
      <c r="AX341" s="18">
        <v>0</v>
      </c>
    </row>
    <row r="342" spans="1:50" ht="13" x14ac:dyDescent="0.3">
      <c r="A342" s="60" t="s">
        <v>1166</v>
      </c>
      <c r="B342" s="20" t="s">
        <v>1167</v>
      </c>
      <c r="C342" s="18" t="s">
        <v>1168</v>
      </c>
      <c r="D342" s="61">
        <v>2326</v>
      </c>
      <c r="E342" s="62" t="str">
        <f>IF('New for region'!R342,"New","")</f>
        <v/>
      </c>
      <c r="N342" s="64"/>
      <c r="W342" s="64"/>
      <c r="AF342" s="64"/>
      <c r="AO342" s="64"/>
      <c r="AP342" s="58">
        <f t="shared" si="30"/>
        <v>0</v>
      </c>
      <c r="AQ342" s="65">
        <f t="shared" si="31"/>
        <v>0</v>
      </c>
      <c r="AR342" s="65">
        <f t="shared" si="32"/>
        <v>0</v>
      </c>
      <c r="AS342" s="65">
        <f t="shared" si="33"/>
        <v>0</v>
      </c>
      <c r="AT342" s="65">
        <f t="shared" si="34"/>
        <v>0</v>
      </c>
      <c r="AU342" s="18">
        <v>18</v>
      </c>
      <c r="AV342" s="18">
        <v>33</v>
      </c>
      <c r="AW342" s="18">
        <v>0</v>
      </c>
      <c r="AX342" s="18">
        <v>0</v>
      </c>
    </row>
    <row r="343" spans="1:50" ht="13" x14ac:dyDescent="0.3">
      <c r="A343" s="60" t="s">
        <v>1169</v>
      </c>
      <c r="B343" s="20" t="s">
        <v>1170</v>
      </c>
      <c r="C343" s="18" t="s">
        <v>1171</v>
      </c>
      <c r="D343" s="61">
        <v>2333</v>
      </c>
      <c r="E343" s="62" t="str">
        <f>IF('New for region'!R343,"New","")</f>
        <v/>
      </c>
      <c r="N343" s="64"/>
      <c r="W343" s="64"/>
      <c r="AF343" s="64"/>
      <c r="AO343" s="64"/>
      <c r="AP343" s="58">
        <f t="shared" si="30"/>
        <v>0</v>
      </c>
      <c r="AQ343" s="65">
        <f t="shared" si="31"/>
        <v>0</v>
      </c>
      <c r="AR343" s="65">
        <f t="shared" si="32"/>
        <v>0</v>
      </c>
      <c r="AS343" s="65">
        <f t="shared" si="33"/>
        <v>0</v>
      </c>
      <c r="AT343" s="65">
        <f t="shared" si="34"/>
        <v>0</v>
      </c>
      <c r="AU343" s="18">
        <v>20</v>
      </c>
      <c r="AV343" s="18">
        <v>33</v>
      </c>
      <c r="AW343" s="18">
        <v>0</v>
      </c>
      <c r="AX343" s="18">
        <v>0</v>
      </c>
    </row>
    <row r="344" spans="1:50" ht="13" x14ac:dyDescent="0.3">
      <c r="A344" s="60" t="s">
        <v>1172</v>
      </c>
      <c r="B344" s="20" t="s">
        <v>1173</v>
      </c>
      <c r="C344" s="18" t="s">
        <v>1174</v>
      </c>
      <c r="D344" s="61">
        <v>2334</v>
      </c>
      <c r="E344" s="62" t="str">
        <f>IF('New for region'!R344,"New","")</f>
        <v/>
      </c>
      <c r="N344" s="64"/>
      <c r="W344" s="64"/>
      <c r="AF344" s="64"/>
      <c r="AO344" s="64"/>
      <c r="AP344" s="58">
        <f t="shared" si="30"/>
        <v>0</v>
      </c>
      <c r="AQ344" s="65">
        <f t="shared" si="31"/>
        <v>0</v>
      </c>
      <c r="AR344" s="65">
        <f t="shared" si="32"/>
        <v>0</v>
      </c>
      <c r="AS344" s="65">
        <f t="shared" si="33"/>
        <v>0</v>
      </c>
      <c r="AT344" s="65">
        <f t="shared" si="34"/>
        <v>0</v>
      </c>
      <c r="AU344" s="18">
        <v>17</v>
      </c>
      <c r="AV344" s="18">
        <v>30</v>
      </c>
      <c r="AW344" s="18">
        <v>0</v>
      </c>
      <c r="AX344" s="18">
        <v>0</v>
      </c>
    </row>
    <row r="345" spans="1:50" ht="13" x14ac:dyDescent="0.3">
      <c r="A345" s="60" t="s">
        <v>1175</v>
      </c>
      <c r="B345" s="20" t="s">
        <v>1176</v>
      </c>
      <c r="C345" s="18" t="s">
        <v>1177</v>
      </c>
      <c r="D345" s="61">
        <v>2331</v>
      </c>
      <c r="E345" s="62" t="str">
        <f>IF('New for region'!R345,"New","")</f>
        <v/>
      </c>
      <c r="N345" s="64"/>
      <c r="W345" s="64"/>
      <c r="AF345" s="64"/>
      <c r="AO345" s="64"/>
      <c r="AP345" s="58">
        <f t="shared" si="30"/>
        <v>0</v>
      </c>
      <c r="AQ345" s="65">
        <f t="shared" si="31"/>
        <v>0</v>
      </c>
      <c r="AR345" s="65">
        <f t="shared" si="32"/>
        <v>0</v>
      </c>
      <c r="AS345" s="65">
        <f t="shared" si="33"/>
        <v>0</v>
      </c>
      <c r="AT345" s="65">
        <f t="shared" si="34"/>
        <v>0</v>
      </c>
      <c r="AU345" s="18">
        <v>20</v>
      </c>
      <c r="AV345" s="18">
        <v>31</v>
      </c>
      <c r="AW345" s="18">
        <v>0</v>
      </c>
      <c r="AX345" s="18">
        <v>0</v>
      </c>
    </row>
    <row r="346" spans="1:50" ht="13" x14ac:dyDescent="0.3">
      <c r="A346" s="60" t="s">
        <v>1178</v>
      </c>
      <c r="B346" s="20" t="s">
        <v>1179</v>
      </c>
      <c r="C346" s="18" t="s">
        <v>1180</v>
      </c>
      <c r="D346" s="61">
        <v>2335</v>
      </c>
      <c r="E346" s="62" t="str">
        <f>IF('New for region'!R346,"New","")</f>
        <v/>
      </c>
      <c r="N346" s="64"/>
      <c r="W346" s="64"/>
      <c r="AF346" s="64"/>
      <c r="AO346" s="64"/>
      <c r="AP346" s="58">
        <f t="shared" si="30"/>
        <v>0</v>
      </c>
      <c r="AQ346" s="65">
        <f t="shared" si="31"/>
        <v>0</v>
      </c>
      <c r="AR346" s="65">
        <f t="shared" si="32"/>
        <v>0</v>
      </c>
      <c r="AS346" s="65">
        <f t="shared" si="33"/>
        <v>0</v>
      </c>
      <c r="AT346" s="65">
        <f t="shared" si="34"/>
        <v>0</v>
      </c>
      <c r="AU346" s="18">
        <v>24</v>
      </c>
      <c r="AV346" s="18">
        <v>36</v>
      </c>
      <c r="AW346" s="18">
        <v>0</v>
      </c>
      <c r="AX346" s="18">
        <v>0</v>
      </c>
    </row>
    <row r="347" spans="1:50" ht="13" x14ac:dyDescent="0.3">
      <c r="A347" s="60" t="s">
        <v>1181</v>
      </c>
      <c r="B347" s="20" t="s">
        <v>1182</v>
      </c>
      <c r="C347" s="18" t="s">
        <v>1183</v>
      </c>
      <c r="D347" s="61">
        <v>2321</v>
      </c>
      <c r="E347" s="62" t="str">
        <f>IF('New for region'!R347,"New","")</f>
        <v/>
      </c>
      <c r="N347" s="64"/>
      <c r="W347" s="64"/>
      <c r="AF347" s="64"/>
      <c r="AO347" s="64"/>
      <c r="AP347" s="58">
        <f t="shared" si="30"/>
        <v>0</v>
      </c>
      <c r="AQ347" s="65">
        <f t="shared" si="31"/>
        <v>0</v>
      </c>
      <c r="AR347" s="65">
        <f t="shared" si="32"/>
        <v>0</v>
      </c>
      <c r="AS347" s="65">
        <f t="shared" si="33"/>
        <v>0</v>
      </c>
      <c r="AT347" s="65">
        <f t="shared" si="34"/>
        <v>0</v>
      </c>
      <c r="AU347" s="18">
        <v>22</v>
      </c>
      <c r="AV347" s="18">
        <v>38</v>
      </c>
      <c r="AW347" s="18">
        <v>0</v>
      </c>
      <c r="AX347" s="18">
        <v>0</v>
      </c>
    </row>
    <row r="348" spans="1:50" ht="13" x14ac:dyDescent="0.3">
      <c r="A348" s="60" t="s">
        <v>1184</v>
      </c>
      <c r="B348" s="20" t="s">
        <v>1185</v>
      </c>
      <c r="C348" s="18" t="s">
        <v>1186</v>
      </c>
      <c r="D348" s="61">
        <v>2322</v>
      </c>
      <c r="E348" s="62" t="str">
        <f>IF('New for region'!R348,"New","")</f>
        <v/>
      </c>
      <c r="N348" s="64"/>
      <c r="W348" s="64"/>
      <c r="AF348" s="64"/>
      <c r="AO348" s="64"/>
      <c r="AP348" s="58">
        <f t="shared" si="30"/>
        <v>0</v>
      </c>
      <c r="AQ348" s="65">
        <f t="shared" si="31"/>
        <v>0</v>
      </c>
      <c r="AR348" s="65">
        <f t="shared" si="32"/>
        <v>0</v>
      </c>
      <c r="AS348" s="65">
        <f t="shared" si="33"/>
        <v>0</v>
      </c>
      <c r="AT348" s="65">
        <f t="shared" si="34"/>
        <v>0</v>
      </c>
      <c r="AU348" s="18">
        <v>22</v>
      </c>
      <c r="AV348" s="18">
        <v>35</v>
      </c>
      <c r="AW348" s="18">
        <v>0</v>
      </c>
      <c r="AX348" s="18">
        <v>0</v>
      </c>
    </row>
    <row r="349" spans="1:50" ht="13" x14ac:dyDescent="0.3">
      <c r="A349" s="60" t="s">
        <v>1187</v>
      </c>
      <c r="B349" s="20" t="s">
        <v>1188</v>
      </c>
      <c r="C349" s="18" t="s">
        <v>1189</v>
      </c>
      <c r="D349" s="61">
        <v>2336</v>
      </c>
      <c r="E349" s="62" t="str">
        <f>IF('New for region'!R349,"New","")</f>
        <v/>
      </c>
      <c r="N349" s="64"/>
      <c r="W349" s="64"/>
      <c r="AF349" s="64"/>
      <c r="AO349" s="64"/>
      <c r="AP349" s="58">
        <f t="shared" si="30"/>
        <v>0</v>
      </c>
      <c r="AQ349" s="65">
        <f t="shared" si="31"/>
        <v>0</v>
      </c>
      <c r="AR349" s="65">
        <f t="shared" si="32"/>
        <v>0</v>
      </c>
      <c r="AS349" s="65">
        <f t="shared" si="33"/>
        <v>0</v>
      </c>
      <c r="AT349" s="65">
        <f t="shared" si="34"/>
        <v>0</v>
      </c>
      <c r="AU349" s="18">
        <v>23</v>
      </c>
      <c r="AV349" s="18">
        <v>35</v>
      </c>
      <c r="AW349" s="18">
        <v>0</v>
      </c>
      <c r="AX349" s="18">
        <v>0</v>
      </c>
    </row>
    <row r="350" spans="1:50" ht="13" x14ac:dyDescent="0.3">
      <c r="A350" s="60" t="s">
        <v>1190</v>
      </c>
      <c r="B350" s="20" t="s">
        <v>1191</v>
      </c>
      <c r="C350" s="18" t="s">
        <v>1192</v>
      </c>
      <c r="D350" s="61" t="s">
        <v>1193</v>
      </c>
      <c r="E350" s="62" t="str">
        <f>IF('New for region'!R350,"New","")</f>
        <v/>
      </c>
      <c r="N350" s="64"/>
      <c r="W350" s="64"/>
      <c r="AF350" s="64"/>
      <c r="AO350" s="64"/>
      <c r="AP350" s="58">
        <f t="shared" si="30"/>
        <v>0</v>
      </c>
      <c r="AQ350" s="65">
        <f t="shared" si="31"/>
        <v>0</v>
      </c>
      <c r="AR350" s="65">
        <f t="shared" si="32"/>
        <v>0</v>
      </c>
      <c r="AS350" s="65">
        <f t="shared" si="33"/>
        <v>0</v>
      </c>
      <c r="AT350" s="65">
        <f t="shared" si="34"/>
        <v>0</v>
      </c>
      <c r="AU350" s="18">
        <v>25</v>
      </c>
      <c r="AV350" s="18">
        <v>38</v>
      </c>
      <c r="AW350" s="18">
        <v>0</v>
      </c>
      <c r="AX350" s="18">
        <v>0</v>
      </c>
    </row>
    <row r="351" spans="1:50" ht="13" x14ac:dyDescent="0.3">
      <c r="A351" s="60" t="s">
        <v>1194</v>
      </c>
      <c r="B351" s="20" t="s">
        <v>1195</v>
      </c>
      <c r="C351" s="18" t="s">
        <v>1196</v>
      </c>
      <c r="D351" s="61">
        <v>2342</v>
      </c>
      <c r="E351" s="62" t="str">
        <f>IF('New for region'!R351,"New","")</f>
        <v/>
      </c>
      <c r="N351" s="64"/>
      <c r="W351" s="64"/>
      <c r="AF351" s="64"/>
      <c r="AO351" s="64"/>
      <c r="AP351" s="58">
        <f t="shared" si="30"/>
        <v>0</v>
      </c>
      <c r="AQ351" s="65">
        <f t="shared" si="31"/>
        <v>0</v>
      </c>
      <c r="AR351" s="65">
        <f t="shared" si="32"/>
        <v>0</v>
      </c>
      <c r="AS351" s="65">
        <f t="shared" si="33"/>
        <v>0</v>
      </c>
      <c r="AT351" s="65">
        <f t="shared" si="34"/>
        <v>0</v>
      </c>
      <c r="AU351" s="18">
        <v>22</v>
      </c>
      <c r="AV351" s="18">
        <v>38</v>
      </c>
      <c r="AW351" s="18">
        <v>0</v>
      </c>
      <c r="AX351" s="18">
        <v>0</v>
      </c>
    </row>
    <row r="352" spans="1:50" ht="13" x14ac:dyDescent="0.3">
      <c r="A352" s="60" t="s">
        <v>1197</v>
      </c>
      <c r="B352" s="20" t="s">
        <v>1198</v>
      </c>
      <c r="C352" s="18" t="s">
        <v>1199</v>
      </c>
      <c r="D352" s="61">
        <v>2341</v>
      </c>
      <c r="E352" s="62" t="str">
        <f>IF('New for region'!R352,"New","")</f>
        <v/>
      </c>
      <c r="N352" s="64"/>
      <c r="W352" s="64"/>
      <c r="AF352" s="64"/>
      <c r="AO352" s="64"/>
      <c r="AP352" s="58">
        <f t="shared" si="30"/>
        <v>0</v>
      </c>
      <c r="AQ352" s="65">
        <f t="shared" si="31"/>
        <v>0</v>
      </c>
      <c r="AR352" s="65">
        <f t="shared" si="32"/>
        <v>0</v>
      </c>
      <c r="AS352" s="65">
        <f t="shared" si="33"/>
        <v>0</v>
      </c>
      <c r="AT352" s="65">
        <f t="shared" si="34"/>
        <v>0</v>
      </c>
      <c r="AU352" s="18">
        <v>23</v>
      </c>
      <c r="AV352" s="18">
        <v>37</v>
      </c>
      <c r="AW352" s="18">
        <v>0</v>
      </c>
      <c r="AX352" s="18">
        <v>0</v>
      </c>
    </row>
    <row r="353" spans="1:50" ht="13" x14ac:dyDescent="0.3">
      <c r="A353" s="60" t="s">
        <v>1200</v>
      </c>
      <c r="B353" s="20" t="s">
        <v>1201</v>
      </c>
      <c r="C353" s="18" t="s">
        <v>1202</v>
      </c>
      <c r="D353" s="61" t="s">
        <v>1203</v>
      </c>
      <c r="E353" s="62" t="str">
        <f>IF('New for region'!R353,"New","")</f>
        <v/>
      </c>
      <c r="N353" s="64"/>
      <c r="W353" s="64"/>
      <c r="AF353" s="64"/>
      <c r="AO353" s="64"/>
      <c r="AP353" s="58">
        <f t="shared" si="30"/>
        <v>0</v>
      </c>
      <c r="AQ353" s="65">
        <f t="shared" si="31"/>
        <v>0</v>
      </c>
      <c r="AR353" s="65">
        <f t="shared" si="32"/>
        <v>0</v>
      </c>
      <c r="AS353" s="65">
        <f t="shared" si="33"/>
        <v>0</v>
      </c>
      <c r="AT353" s="65">
        <f t="shared" si="34"/>
        <v>0</v>
      </c>
      <c r="AU353" s="18">
        <v>19</v>
      </c>
      <c r="AV353" s="18">
        <v>34</v>
      </c>
      <c r="AW353" s="18">
        <v>0</v>
      </c>
      <c r="AX353" s="18">
        <v>0</v>
      </c>
    </row>
    <row r="354" spans="1:50" ht="13" x14ac:dyDescent="0.3">
      <c r="A354" s="60" t="s">
        <v>1204</v>
      </c>
      <c r="B354" s="20" t="s">
        <v>1205</v>
      </c>
      <c r="C354" s="18" t="s">
        <v>1206</v>
      </c>
      <c r="D354" s="61">
        <v>2340</v>
      </c>
      <c r="E354" s="62" t="str">
        <f>IF('New for region'!R354,"New","")</f>
        <v/>
      </c>
      <c r="N354" s="64"/>
      <c r="W354" s="64"/>
      <c r="AF354" s="64"/>
      <c r="AO354" s="64"/>
      <c r="AP354" s="58">
        <f t="shared" si="30"/>
        <v>0</v>
      </c>
      <c r="AQ354" s="65">
        <f t="shared" si="31"/>
        <v>0</v>
      </c>
      <c r="AR354" s="65">
        <f t="shared" si="32"/>
        <v>0</v>
      </c>
      <c r="AS354" s="65">
        <f t="shared" si="33"/>
        <v>0</v>
      </c>
      <c r="AT354" s="65">
        <f t="shared" si="34"/>
        <v>0</v>
      </c>
      <c r="AU354" s="18">
        <v>20</v>
      </c>
      <c r="AV354" s="18">
        <v>34</v>
      </c>
      <c r="AW354" s="18">
        <v>0</v>
      </c>
      <c r="AX354" s="18">
        <v>0</v>
      </c>
    </row>
    <row r="355" spans="1:50" ht="13" x14ac:dyDescent="0.3">
      <c r="A355" s="60" t="s">
        <v>1207</v>
      </c>
      <c r="B355" s="20" t="s">
        <v>1208</v>
      </c>
      <c r="C355" s="18" t="s">
        <v>1209</v>
      </c>
      <c r="D355" s="61">
        <v>2226</v>
      </c>
      <c r="E355" s="62" t="str">
        <f>IF('New for region'!R355,"New","")</f>
        <v/>
      </c>
      <c r="N355" s="64"/>
      <c r="W355" s="64"/>
      <c r="AF355" s="64"/>
      <c r="AO355" s="64"/>
      <c r="AP355" s="58">
        <f t="shared" si="30"/>
        <v>0</v>
      </c>
      <c r="AQ355" s="65">
        <f t="shared" si="31"/>
        <v>0</v>
      </c>
      <c r="AR355" s="65">
        <f t="shared" si="32"/>
        <v>0</v>
      </c>
      <c r="AS355" s="65">
        <f t="shared" si="33"/>
        <v>0</v>
      </c>
      <c r="AT355" s="65">
        <f t="shared" si="34"/>
        <v>0</v>
      </c>
      <c r="AU355" s="18">
        <v>36</v>
      </c>
      <c r="AV355" s="18">
        <v>45</v>
      </c>
      <c r="AW355" s="18">
        <v>0</v>
      </c>
      <c r="AX355" s="18">
        <v>0</v>
      </c>
    </row>
    <row r="356" spans="1:50" ht="13" x14ac:dyDescent="0.3">
      <c r="A356" s="60" t="s">
        <v>1210</v>
      </c>
      <c r="B356" s="20" t="s">
        <v>1211</v>
      </c>
      <c r="C356" s="18" t="s">
        <v>1212</v>
      </c>
      <c r="D356" s="61">
        <v>2271</v>
      </c>
      <c r="E356" s="62" t="str">
        <f>IF('New for region'!R356,"New","")</f>
        <v/>
      </c>
      <c r="N356" s="64"/>
      <c r="W356" s="64"/>
      <c r="AF356" s="64"/>
      <c r="AO356" s="64"/>
      <c r="AP356" s="58">
        <f t="shared" si="30"/>
        <v>0</v>
      </c>
      <c r="AQ356" s="65">
        <f t="shared" si="31"/>
        <v>0</v>
      </c>
      <c r="AR356" s="65">
        <f t="shared" si="32"/>
        <v>0</v>
      </c>
      <c r="AS356" s="65">
        <f t="shared" si="33"/>
        <v>0</v>
      </c>
      <c r="AT356" s="65">
        <f t="shared" si="34"/>
        <v>0</v>
      </c>
      <c r="AU356" s="18">
        <v>35</v>
      </c>
      <c r="AV356" s="18">
        <v>38</v>
      </c>
      <c r="AW356" s="18">
        <v>0</v>
      </c>
      <c r="AX356" s="18">
        <v>0</v>
      </c>
    </row>
    <row r="357" spans="1:50" ht="13" x14ac:dyDescent="0.3">
      <c r="A357" s="60" t="s">
        <v>1213</v>
      </c>
      <c r="B357" s="20" t="s">
        <v>1214</v>
      </c>
      <c r="C357" s="18" t="s">
        <v>1215</v>
      </c>
      <c r="D357" s="61">
        <v>2272</v>
      </c>
      <c r="E357" s="62" t="str">
        <f>IF('New for region'!R357,"New","")</f>
        <v/>
      </c>
      <c r="N357" s="64"/>
      <c r="W357" s="64"/>
      <c r="AF357" s="64"/>
      <c r="AO357" s="64"/>
      <c r="AP357" s="58">
        <f t="shared" si="30"/>
        <v>0</v>
      </c>
      <c r="AQ357" s="65">
        <f t="shared" si="31"/>
        <v>0</v>
      </c>
      <c r="AR357" s="65">
        <f t="shared" si="32"/>
        <v>0</v>
      </c>
      <c r="AS357" s="65">
        <f t="shared" si="33"/>
        <v>0</v>
      </c>
      <c r="AT357" s="65">
        <f t="shared" si="34"/>
        <v>0</v>
      </c>
      <c r="AU357" s="18">
        <v>34</v>
      </c>
      <c r="AV357" s="18">
        <v>47</v>
      </c>
      <c r="AW357" s="18">
        <v>0</v>
      </c>
      <c r="AX357" s="18">
        <v>0</v>
      </c>
    </row>
    <row r="358" spans="1:50" ht="13" x14ac:dyDescent="0.3">
      <c r="A358" s="60" t="s">
        <v>1216</v>
      </c>
      <c r="B358" s="20" t="s">
        <v>1217</v>
      </c>
      <c r="C358" s="18" t="s">
        <v>1218</v>
      </c>
      <c r="D358" s="61">
        <v>2273</v>
      </c>
      <c r="E358" s="62" t="str">
        <f>IF('New for region'!R358,"New","")</f>
        <v/>
      </c>
      <c r="N358" s="64"/>
      <c r="W358" s="64"/>
      <c r="AF358" s="64"/>
      <c r="AO358" s="64"/>
      <c r="AP358" s="58">
        <f t="shared" si="30"/>
        <v>0</v>
      </c>
      <c r="AQ358" s="65">
        <f t="shared" si="31"/>
        <v>0</v>
      </c>
      <c r="AR358" s="65">
        <f t="shared" si="32"/>
        <v>0</v>
      </c>
      <c r="AS358" s="65">
        <f t="shared" si="33"/>
        <v>0</v>
      </c>
      <c r="AT358" s="65">
        <f t="shared" si="34"/>
        <v>0</v>
      </c>
      <c r="AU358" s="18">
        <v>32</v>
      </c>
      <c r="AV358" s="18">
        <v>45</v>
      </c>
      <c r="AW358" s="18">
        <v>0</v>
      </c>
      <c r="AX358" s="18">
        <v>0</v>
      </c>
    </row>
    <row r="359" spans="1:50" ht="13" x14ac:dyDescent="0.3">
      <c r="A359" s="60" t="s">
        <v>1219</v>
      </c>
      <c r="B359" s="20" t="s">
        <v>1220</v>
      </c>
      <c r="C359" s="18" t="s">
        <v>1221</v>
      </c>
      <c r="D359" s="61">
        <v>2274</v>
      </c>
      <c r="E359" s="62" t="str">
        <f>IF('New for region'!R359,"New","")</f>
        <v/>
      </c>
      <c r="N359" s="64"/>
      <c r="W359" s="64"/>
      <c r="AF359" s="64"/>
      <c r="AO359" s="64"/>
      <c r="AP359" s="58">
        <f t="shared" si="30"/>
        <v>0</v>
      </c>
      <c r="AQ359" s="65">
        <f t="shared" si="31"/>
        <v>0</v>
      </c>
      <c r="AR359" s="65">
        <f t="shared" si="32"/>
        <v>0</v>
      </c>
      <c r="AS359" s="65">
        <f t="shared" si="33"/>
        <v>0</v>
      </c>
      <c r="AT359" s="65">
        <f t="shared" si="34"/>
        <v>0</v>
      </c>
      <c r="AU359" s="18">
        <v>31</v>
      </c>
      <c r="AV359" s="18">
        <v>45</v>
      </c>
      <c r="AW359" s="18">
        <v>0</v>
      </c>
      <c r="AX359" s="18">
        <v>0</v>
      </c>
    </row>
    <row r="360" spans="1:50" ht="13" x14ac:dyDescent="0.3">
      <c r="A360" s="60" t="s">
        <v>1222</v>
      </c>
      <c r="B360" s="20" t="s">
        <v>1223</v>
      </c>
      <c r="C360" s="18" t="s">
        <v>1224</v>
      </c>
      <c r="D360" s="61">
        <v>2267</v>
      </c>
      <c r="E360" s="62" t="str">
        <f>IF('New for region'!R360,"New","")</f>
        <v/>
      </c>
      <c r="N360" s="64"/>
      <c r="W360" s="64"/>
      <c r="AF360" s="64"/>
      <c r="AO360" s="64"/>
      <c r="AP360" s="58">
        <f t="shared" si="30"/>
        <v>0</v>
      </c>
      <c r="AQ360" s="65">
        <f t="shared" si="31"/>
        <v>0</v>
      </c>
      <c r="AR360" s="65">
        <f t="shared" si="32"/>
        <v>0</v>
      </c>
      <c r="AS360" s="65">
        <f t="shared" si="33"/>
        <v>0</v>
      </c>
      <c r="AT360" s="65">
        <f t="shared" si="34"/>
        <v>0</v>
      </c>
      <c r="AU360" s="18">
        <v>36</v>
      </c>
      <c r="AV360" s="18">
        <v>46</v>
      </c>
      <c r="AW360" s="18">
        <v>0</v>
      </c>
      <c r="AX360" s="18">
        <v>0</v>
      </c>
    </row>
    <row r="361" spans="1:50" ht="13" x14ac:dyDescent="0.3">
      <c r="A361" s="60" t="s">
        <v>1225</v>
      </c>
      <c r="B361" s="20" t="s">
        <v>1226</v>
      </c>
      <c r="C361" s="18" t="s">
        <v>1227</v>
      </c>
      <c r="D361" s="61">
        <v>2266</v>
      </c>
      <c r="E361" s="62" t="str">
        <f>IF('New for region'!R361,"New","")</f>
        <v/>
      </c>
      <c r="N361" s="64"/>
      <c r="W361" s="64"/>
      <c r="AF361" s="64"/>
      <c r="AO361" s="64"/>
      <c r="AP361" s="58">
        <f t="shared" si="30"/>
        <v>0</v>
      </c>
      <c r="AQ361" s="65">
        <f t="shared" si="31"/>
        <v>0</v>
      </c>
      <c r="AR361" s="65">
        <f t="shared" si="32"/>
        <v>0</v>
      </c>
      <c r="AS361" s="65">
        <f t="shared" si="33"/>
        <v>0</v>
      </c>
      <c r="AT361" s="65">
        <f t="shared" si="34"/>
        <v>0</v>
      </c>
      <c r="AU361" s="18">
        <v>34</v>
      </c>
      <c r="AV361" s="18">
        <v>44</v>
      </c>
      <c r="AW361" s="18">
        <v>0</v>
      </c>
      <c r="AX361" s="18">
        <v>0</v>
      </c>
    </row>
    <row r="362" spans="1:50" ht="13" x14ac:dyDescent="0.3">
      <c r="A362" s="60" t="s">
        <v>1228</v>
      </c>
      <c r="B362" s="20" t="s">
        <v>1229</v>
      </c>
      <c r="C362" s="18" t="s">
        <v>1230</v>
      </c>
      <c r="D362" s="61">
        <v>2265</v>
      </c>
      <c r="E362" s="62" t="str">
        <f>IF('New for region'!R362,"New","")</f>
        <v/>
      </c>
      <c r="N362" s="64"/>
      <c r="W362" s="64"/>
      <c r="AF362" s="64"/>
      <c r="AO362" s="64"/>
      <c r="AP362" s="58">
        <f t="shared" si="30"/>
        <v>0</v>
      </c>
      <c r="AQ362" s="65">
        <f t="shared" si="31"/>
        <v>0</v>
      </c>
      <c r="AR362" s="65">
        <f t="shared" si="32"/>
        <v>0</v>
      </c>
      <c r="AS362" s="65">
        <f t="shared" si="33"/>
        <v>0</v>
      </c>
      <c r="AT362" s="65">
        <f t="shared" si="34"/>
        <v>0</v>
      </c>
      <c r="AU362" s="18">
        <v>30</v>
      </c>
      <c r="AV362" s="18">
        <v>43</v>
      </c>
      <c r="AW362" s="18">
        <v>0</v>
      </c>
      <c r="AX362" s="18">
        <v>0</v>
      </c>
    </row>
    <row r="363" spans="1:50" ht="13" x14ac:dyDescent="0.3">
      <c r="A363" s="60" t="s">
        <v>1231</v>
      </c>
      <c r="B363" s="20" t="s">
        <v>1232</v>
      </c>
      <c r="C363" s="18" t="s">
        <v>1233</v>
      </c>
      <c r="D363" s="61">
        <v>2263</v>
      </c>
      <c r="E363" s="62" t="str">
        <f>IF('New for region'!R363,"New","")</f>
        <v/>
      </c>
      <c r="N363" s="64"/>
      <c r="W363" s="64"/>
      <c r="AF363" s="64"/>
      <c r="AO363" s="64"/>
      <c r="AP363" s="58">
        <f t="shared" si="30"/>
        <v>0</v>
      </c>
      <c r="AQ363" s="65">
        <f t="shared" si="31"/>
        <v>0</v>
      </c>
      <c r="AR363" s="65">
        <f t="shared" si="32"/>
        <v>0</v>
      </c>
      <c r="AS363" s="65">
        <f t="shared" si="33"/>
        <v>0</v>
      </c>
      <c r="AT363" s="65">
        <f t="shared" si="34"/>
        <v>0</v>
      </c>
      <c r="AU363" s="18">
        <v>37</v>
      </c>
      <c r="AV363" s="18">
        <v>50</v>
      </c>
      <c r="AW363" s="18">
        <v>0</v>
      </c>
      <c r="AX363" s="18">
        <v>0</v>
      </c>
    </row>
    <row r="364" spans="1:50" ht="13" x14ac:dyDescent="0.3">
      <c r="A364" s="60" t="s">
        <v>1234</v>
      </c>
      <c r="B364" s="20" t="s">
        <v>1235</v>
      </c>
      <c r="C364" s="18" t="s">
        <v>1236</v>
      </c>
      <c r="D364" s="61">
        <v>2264</v>
      </c>
      <c r="E364" s="62" t="str">
        <f>IF('New for region'!R364,"New","")</f>
        <v/>
      </c>
      <c r="N364" s="64"/>
      <c r="W364" s="64"/>
      <c r="AF364" s="64"/>
      <c r="AO364" s="64"/>
      <c r="AP364" s="58">
        <f t="shared" si="30"/>
        <v>0</v>
      </c>
      <c r="AQ364" s="65">
        <f t="shared" si="31"/>
        <v>0</v>
      </c>
      <c r="AR364" s="65">
        <f t="shared" si="32"/>
        <v>0</v>
      </c>
      <c r="AS364" s="65">
        <f t="shared" si="33"/>
        <v>0</v>
      </c>
      <c r="AT364" s="65">
        <f t="shared" si="34"/>
        <v>0</v>
      </c>
      <c r="AU364" s="18">
        <v>37</v>
      </c>
      <c r="AV364" s="18">
        <v>50</v>
      </c>
      <c r="AW364" s="18">
        <v>0</v>
      </c>
      <c r="AX364" s="18">
        <v>0</v>
      </c>
    </row>
    <row r="365" spans="1:50" ht="13" x14ac:dyDescent="0.3">
      <c r="A365" s="60" t="s">
        <v>1237</v>
      </c>
      <c r="B365" s="20" t="s">
        <v>1238</v>
      </c>
      <c r="C365" s="18" t="s">
        <v>1239</v>
      </c>
      <c r="D365" s="61">
        <v>2262</v>
      </c>
      <c r="E365" s="62" t="str">
        <f>IF('New for region'!R365,"New","")</f>
        <v/>
      </c>
      <c r="N365" s="64"/>
      <c r="W365" s="64"/>
      <c r="AF365" s="64"/>
      <c r="AO365" s="64"/>
      <c r="AP365" s="58">
        <f t="shared" si="30"/>
        <v>0</v>
      </c>
      <c r="AQ365" s="65">
        <f t="shared" si="31"/>
        <v>0</v>
      </c>
      <c r="AR365" s="65">
        <f t="shared" si="32"/>
        <v>0</v>
      </c>
      <c r="AS365" s="65">
        <f t="shared" si="33"/>
        <v>0</v>
      </c>
      <c r="AT365" s="65">
        <f t="shared" si="34"/>
        <v>0</v>
      </c>
      <c r="AU365" s="18">
        <v>33</v>
      </c>
      <c r="AV365" s="18">
        <v>50</v>
      </c>
      <c r="AW365" s="18">
        <v>0</v>
      </c>
      <c r="AX365" s="18">
        <v>0</v>
      </c>
    </row>
    <row r="366" spans="1:50" ht="13" x14ac:dyDescent="0.3">
      <c r="A366" s="60" t="s">
        <v>1240</v>
      </c>
      <c r="B366" s="20" t="s">
        <v>1241</v>
      </c>
      <c r="C366" s="18" t="s">
        <v>1242</v>
      </c>
      <c r="D366" s="61">
        <v>2270</v>
      </c>
      <c r="E366" s="62" t="str">
        <f>IF('New for region'!R366,"New","")</f>
        <v/>
      </c>
      <c r="N366" s="64"/>
      <c r="W366" s="64"/>
      <c r="AF366" s="64"/>
      <c r="AO366" s="64"/>
      <c r="AP366" s="58">
        <f t="shared" si="30"/>
        <v>0</v>
      </c>
      <c r="AQ366" s="65">
        <f t="shared" si="31"/>
        <v>0</v>
      </c>
      <c r="AR366" s="65">
        <f t="shared" si="32"/>
        <v>0</v>
      </c>
      <c r="AS366" s="65">
        <f t="shared" si="33"/>
        <v>0</v>
      </c>
      <c r="AT366" s="65">
        <f t="shared" si="34"/>
        <v>0</v>
      </c>
      <c r="AU366" s="18">
        <v>36</v>
      </c>
      <c r="AV366" s="18">
        <v>44</v>
      </c>
      <c r="AW366" s="18">
        <v>0</v>
      </c>
      <c r="AX366" s="18">
        <v>0</v>
      </c>
    </row>
    <row r="367" spans="1:50" ht="13" x14ac:dyDescent="0.3">
      <c r="A367" s="60" t="s">
        <v>1243</v>
      </c>
      <c r="B367" s="20" t="s">
        <v>1244</v>
      </c>
      <c r="C367" s="18" t="s">
        <v>1245</v>
      </c>
      <c r="D367" s="61">
        <v>2258</v>
      </c>
      <c r="E367" s="62" t="str">
        <f>IF('New for region'!R367,"New","")</f>
        <v/>
      </c>
      <c r="N367" s="64"/>
      <c r="W367" s="64"/>
      <c r="AF367" s="64"/>
      <c r="AO367" s="64"/>
      <c r="AP367" s="58">
        <f t="shared" si="30"/>
        <v>0</v>
      </c>
      <c r="AQ367" s="65">
        <f t="shared" si="31"/>
        <v>0</v>
      </c>
      <c r="AR367" s="65">
        <f t="shared" si="32"/>
        <v>0</v>
      </c>
      <c r="AS367" s="65">
        <f t="shared" si="33"/>
        <v>0</v>
      </c>
      <c r="AT367" s="65">
        <f t="shared" si="34"/>
        <v>0</v>
      </c>
      <c r="AU367" s="18">
        <v>1</v>
      </c>
      <c r="AV367" s="18">
        <v>20</v>
      </c>
      <c r="AW367" s="18">
        <v>37</v>
      </c>
      <c r="AX367" s="18">
        <v>53</v>
      </c>
    </row>
    <row r="368" spans="1:50" ht="13" x14ac:dyDescent="0.3">
      <c r="A368" s="60" t="s">
        <v>1246</v>
      </c>
      <c r="B368" s="20" t="s">
        <v>1247</v>
      </c>
      <c r="C368" s="18" t="s">
        <v>1248</v>
      </c>
      <c r="D368" s="61">
        <v>2259</v>
      </c>
      <c r="E368" s="62" t="str">
        <f>IF('New for region'!R368,"New","")</f>
        <v/>
      </c>
      <c r="N368" s="64"/>
      <c r="W368" s="64"/>
      <c r="AF368" s="64"/>
      <c r="AO368" s="64"/>
      <c r="AP368" s="58">
        <f t="shared" si="30"/>
        <v>0</v>
      </c>
      <c r="AQ368" s="65">
        <f t="shared" si="31"/>
        <v>0</v>
      </c>
      <c r="AR368" s="65">
        <f t="shared" si="32"/>
        <v>0</v>
      </c>
      <c r="AS368" s="65">
        <f t="shared" si="33"/>
        <v>0</v>
      </c>
      <c r="AT368" s="65">
        <f t="shared" si="34"/>
        <v>0</v>
      </c>
      <c r="AU368" s="18">
        <v>1</v>
      </c>
      <c r="AV368" s="18">
        <v>17</v>
      </c>
      <c r="AW368" s="18">
        <v>36</v>
      </c>
      <c r="AX368" s="18">
        <v>53</v>
      </c>
    </row>
    <row r="369" spans="1:50" ht="13" x14ac:dyDescent="0.3">
      <c r="A369" s="60" t="s">
        <v>1249</v>
      </c>
      <c r="B369" s="20" t="s">
        <v>1250</v>
      </c>
      <c r="C369" s="18" t="s">
        <v>1251</v>
      </c>
      <c r="D369" s="61">
        <v>2236</v>
      </c>
      <c r="E369" s="62" t="str">
        <f>IF('New for region'!R369,"New","")</f>
        <v/>
      </c>
      <c r="N369" s="64"/>
      <c r="W369" s="64"/>
      <c r="AF369" s="64"/>
      <c r="AO369" s="64"/>
      <c r="AP369" s="58">
        <f t="shared" si="30"/>
        <v>0</v>
      </c>
      <c r="AQ369" s="65">
        <f t="shared" si="31"/>
        <v>0</v>
      </c>
      <c r="AR369" s="65">
        <f t="shared" si="32"/>
        <v>0</v>
      </c>
      <c r="AS369" s="65">
        <f t="shared" si="33"/>
        <v>0</v>
      </c>
      <c r="AT369" s="65">
        <f t="shared" si="34"/>
        <v>0</v>
      </c>
      <c r="AU369" s="18">
        <v>6</v>
      </c>
      <c r="AV369" s="18">
        <v>31</v>
      </c>
      <c r="AW369" s="18">
        <v>37</v>
      </c>
      <c r="AX369" s="18">
        <v>48</v>
      </c>
    </row>
    <row r="370" spans="1:50" ht="13" x14ac:dyDescent="0.3">
      <c r="A370" s="60" t="s">
        <v>1252</v>
      </c>
      <c r="B370" s="20" t="s">
        <v>1253</v>
      </c>
      <c r="C370" s="18" t="s">
        <v>1254</v>
      </c>
      <c r="D370" s="61">
        <v>2237</v>
      </c>
      <c r="E370" s="62" t="str">
        <f>IF('New for region'!R370,"New","")</f>
        <v/>
      </c>
      <c r="N370" s="64"/>
      <c r="W370" s="64"/>
      <c r="AF370" s="64"/>
      <c r="AO370" s="64"/>
      <c r="AP370" s="58">
        <f t="shared" si="30"/>
        <v>0</v>
      </c>
      <c r="AQ370" s="65">
        <f t="shared" si="31"/>
        <v>0</v>
      </c>
      <c r="AR370" s="65">
        <f t="shared" si="32"/>
        <v>0</v>
      </c>
      <c r="AS370" s="65">
        <f t="shared" si="33"/>
        <v>0</v>
      </c>
      <c r="AT370" s="65">
        <f t="shared" si="34"/>
        <v>0</v>
      </c>
      <c r="AU370" s="18">
        <v>4</v>
      </c>
      <c r="AV370" s="18">
        <v>23</v>
      </c>
      <c r="AW370" s="18">
        <v>38</v>
      </c>
      <c r="AX370" s="18">
        <v>50</v>
      </c>
    </row>
    <row r="371" spans="1:50" ht="13" x14ac:dyDescent="0.3">
      <c r="A371" s="60" t="s">
        <v>1255</v>
      </c>
      <c r="B371" s="20" t="s">
        <v>1256</v>
      </c>
      <c r="C371" s="18" t="s">
        <v>1257</v>
      </c>
      <c r="D371" s="61">
        <v>2240</v>
      </c>
      <c r="E371" s="62" t="str">
        <f>IF('New for region'!R371,"New","")</f>
        <v/>
      </c>
      <c r="N371" s="64"/>
      <c r="W371" s="64"/>
      <c r="AF371" s="64"/>
      <c r="AO371" s="64"/>
      <c r="AP371" s="58">
        <f t="shared" si="30"/>
        <v>0</v>
      </c>
      <c r="AQ371" s="65">
        <f t="shared" si="31"/>
        <v>0</v>
      </c>
      <c r="AR371" s="65">
        <f t="shared" si="32"/>
        <v>0</v>
      </c>
      <c r="AS371" s="65">
        <f t="shared" si="33"/>
        <v>0</v>
      </c>
      <c r="AT371" s="65">
        <f t="shared" si="34"/>
        <v>0</v>
      </c>
      <c r="AU371" s="18">
        <v>37</v>
      </c>
      <c r="AV371" s="18">
        <v>47</v>
      </c>
      <c r="AW371" s="18">
        <v>0</v>
      </c>
      <c r="AX371" s="18">
        <v>0</v>
      </c>
    </row>
    <row r="372" spans="1:50" ht="13" x14ac:dyDescent="0.3">
      <c r="A372" s="60" t="s">
        <v>1258</v>
      </c>
      <c r="B372" s="20" t="s">
        <v>1259</v>
      </c>
      <c r="C372" s="18" t="s">
        <v>1260</v>
      </c>
      <c r="D372" s="61">
        <v>2241</v>
      </c>
      <c r="E372" s="62" t="str">
        <f>IF('New for region'!R372,"New","")</f>
        <v/>
      </c>
      <c r="N372" s="64"/>
      <c r="W372" s="64"/>
      <c r="AF372" s="64"/>
      <c r="AO372" s="64"/>
      <c r="AP372" s="58">
        <f t="shared" si="30"/>
        <v>0</v>
      </c>
      <c r="AQ372" s="65">
        <f t="shared" si="31"/>
        <v>0</v>
      </c>
      <c r="AR372" s="65">
        <f t="shared" si="32"/>
        <v>0</v>
      </c>
      <c r="AS372" s="65">
        <f t="shared" si="33"/>
        <v>0</v>
      </c>
      <c r="AT372" s="65">
        <f t="shared" si="34"/>
        <v>0</v>
      </c>
      <c r="AU372" s="18">
        <v>8</v>
      </c>
      <c r="AV372" s="18">
        <v>27</v>
      </c>
      <c r="AW372" s="18">
        <v>37</v>
      </c>
      <c r="AX372" s="18">
        <v>53</v>
      </c>
    </row>
    <row r="373" spans="1:50" ht="13" x14ac:dyDescent="0.3">
      <c r="A373" s="60" t="s">
        <v>1261</v>
      </c>
      <c r="B373" s="20" t="s">
        <v>1262</v>
      </c>
      <c r="C373" s="18" t="s">
        <v>1263</v>
      </c>
      <c r="D373" s="61">
        <v>2256</v>
      </c>
      <c r="E373" s="62" t="str">
        <f>IF('New for region'!R373,"New","")</f>
        <v/>
      </c>
      <c r="N373" s="64"/>
      <c r="W373" s="64"/>
      <c r="AF373" s="64"/>
      <c r="AO373" s="64"/>
      <c r="AP373" s="58">
        <f t="shared" si="30"/>
        <v>0</v>
      </c>
      <c r="AQ373" s="65">
        <f t="shared" si="31"/>
        <v>0</v>
      </c>
      <c r="AR373" s="65">
        <f t="shared" si="32"/>
        <v>0</v>
      </c>
      <c r="AS373" s="65">
        <f t="shared" si="33"/>
        <v>0</v>
      </c>
      <c r="AT373" s="65">
        <f t="shared" si="34"/>
        <v>0</v>
      </c>
      <c r="AU373" s="18">
        <v>1</v>
      </c>
      <c r="AV373" s="18">
        <v>21</v>
      </c>
      <c r="AW373" s="18">
        <v>32</v>
      </c>
      <c r="AX373" s="18">
        <v>53</v>
      </c>
    </row>
    <row r="374" spans="1:50" ht="13" x14ac:dyDescent="0.3">
      <c r="A374" s="60" t="s">
        <v>1264</v>
      </c>
      <c r="B374" s="20" t="s">
        <v>1265</v>
      </c>
      <c r="C374" s="18" t="s">
        <v>1266</v>
      </c>
      <c r="D374" s="61">
        <v>2318</v>
      </c>
      <c r="E374" s="62" t="str">
        <f>IF('New for region'!R374,"New","")</f>
        <v/>
      </c>
      <c r="N374" s="64"/>
      <c r="W374" s="64"/>
      <c r="AF374" s="64"/>
      <c r="AO374" s="64"/>
      <c r="AP374" s="58">
        <f t="shared" si="30"/>
        <v>0</v>
      </c>
      <c r="AQ374" s="65">
        <f t="shared" si="31"/>
        <v>0</v>
      </c>
      <c r="AR374" s="65">
        <f t="shared" si="32"/>
        <v>0</v>
      </c>
      <c r="AS374" s="65">
        <f t="shared" si="33"/>
        <v>0</v>
      </c>
      <c r="AT374" s="65">
        <f t="shared" si="34"/>
        <v>0</v>
      </c>
      <c r="AU374" s="18">
        <v>25</v>
      </c>
      <c r="AV374" s="18">
        <v>38</v>
      </c>
      <c r="AW374" s="18">
        <v>0</v>
      </c>
      <c r="AX374" s="18">
        <v>0</v>
      </c>
    </row>
    <row r="375" spans="1:50" ht="13" x14ac:dyDescent="0.3">
      <c r="A375" s="60" t="s">
        <v>1267</v>
      </c>
      <c r="B375" s="20" t="s">
        <v>1268</v>
      </c>
      <c r="C375" s="18" t="s">
        <v>1269</v>
      </c>
      <c r="D375" s="61">
        <v>2319</v>
      </c>
      <c r="E375" s="62" t="str">
        <f>IF('New for region'!R375,"New","")</f>
        <v/>
      </c>
      <c r="N375" s="64"/>
      <c r="W375" s="64"/>
      <c r="AF375" s="64"/>
      <c r="AO375" s="64"/>
      <c r="AP375" s="58">
        <f t="shared" si="30"/>
        <v>0</v>
      </c>
      <c r="AQ375" s="65">
        <f t="shared" si="31"/>
        <v>0</v>
      </c>
      <c r="AR375" s="65">
        <f t="shared" si="32"/>
        <v>0</v>
      </c>
      <c r="AS375" s="65">
        <f t="shared" si="33"/>
        <v>0</v>
      </c>
      <c r="AT375" s="65">
        <f t="shared" si="34"/>
        <v>0</v>
      </c>
      <c r="AU375" s="18">
        <v>26</v>
      </c>
      <c r="AV375" s="18">
        <v>38</v>
      </c>
      <c r="AW375" s="18">
        <v>0</v>
      </c>
      <c r="AX375" s="18">
        <v>0</v>
      </c>
    </row>
    <row r="376" spans="1:50" ht="13" x14ac:dyDescent="0.3">
      <c r="A376" s="60" t="s">
        <v>1270</v>
      </c>
      <c r="B376" s="20" t="s">
        <v>1271</v>
      </c>
      <c r="C376" s="18" t="s">
        <v>1272</v>
      </c>
      <c r="D376" s="61">
        <v>2269</v>
      </c>
      <c r="E376" s="62" t="str">
        <f>IF('New for region'!R376,"New","")</f>
        <v/>
      </c>
      <c r="N376" s="64"/>
      <c r="W376" s="64"/>
      <c r="AF376" s="64"/>
      <c r="AO376" s="64"/>
      <c r="AP376" s="58">
        <f t="shared" si="30"/>
        <v>0</v>
      </c>
      <c r="AQ376" s="65">
        <f t="shared" si="31"/>
        <v>0</v>
      </c>
      <c r="AR376" s="65">
        <f t="shared" si="32"/>
        <v>0</v>
      </c>
      <c r="AS376" s="65">
        <f t="shared" si="33"/>
        <v>0</v>
      </c>
      <c r="AT376" s="65">
        <f t="shared" si="34"/>
        <v>0</v>
      </c>
      <c r="AU376" s="18">
        <v>32</v>
      </c>
      <c r="AV376" s="18">
        <v>43</v>
      </c>
      <c r="AW376" s="18">
        <v>0</v>
      </c>
      <c r="AX376" s="18">
        <v>0</v>
      </c>
    </row>
    <row r="377" spans="1:50" ht="13" x14ac:dyDescent="0.3">
      <c r="A377" s="60" t="s">
        <v>1273</v>
      </c>
      <c r="B377" s="20" t="s">
        <v>1274</v>
      </c>
      <c r="C377" s="18" t="s">
        <v>1275</v>
      </c>
      <c r="D377" s="61">
        <v>2225</v>
      </c>
      <c r="E377" s="62" t="str">
        <f>IF('New for region'!R377,"New","")</f>
        <v/>
      </c>
      <c r="N377" s="64"/>
      <c r="W377" s="64"/>
      <c r="AF377" s="64"/>
      <c r="AO377" s="64"/>
      <c r="AP377" s="58">
        <f t="shared" si="30"/>
        <v>0</v>
      </c>
      <c r="AQ377" s="65">
        <f t="shared" si="31"/>
        <v>0</v>
      </c>
      <c r="AR377" s="65">
        <f t="shared" si="32"/>
        <v>0</v>
      </c>
      <c r="AS377" s="65">
        <f t="shared" si="33"/>
        <v>0</v>
      </c>
      <c r="AT377" s="65">
        <f t="shared" si="34"/>
        <v>0</v>
      </c>
      <c r="AU377" s="18">
        <v>25</v>
      </c>
      <c r="AV377" s="18">
        <v>35</v>
      </c>
      <c r="AW377" s="18">
        <v>0</v>
      </c>
      <c r="AX377" s="18">
        <v>0</v>
      </c>
    </row>
    <row r="378" spans="1:50" ht="13" x14ac:dyDescent="0.3">
      <c r="A378" s="60" t="s">
        <v>1276</v>
      </c>
      <c r="B378" s="20" t="s">
        <v>1277</v>
      </c>
      <c r="C378" s="18" t="s">
        <v>1278</v>
      </c>
      <c r="D378" s="61">
        <v>2268</v>
      </c>
      <c r="E378" s="62" t="str">
        <f>IF('New for region'!R378,"New","")</f>
        <v/>
      </c>
      <c r="N378" s="64"/>
      <c r="W378" s="64"/>
      <c r="AF378" s="64"/>
      <c r="AO378" s="64"/>
      <c r="AP378" s="58">
        <f t="shared" si="30"/>
        <v>0</v>
      </c>
      <c r="AQ378" s="65">
        <f t="shared" si="31"/>
        <v>0</v>
      </c>
      <c r="AR378" s="65">
        <f t="shared" si="32"/>
        <v>0</v>
      </c>
      <c r="AS378" s="65">
        <f t="shared" si="33"/>
        <v>0</v>
      </c>
      <c r="AT378" s="65">
        <f t="shared" si="34"/>
        <v>0</v>
      </c>
      <c r="AU378" s="18">
        <v>27</v>
      </c>
      <c r="AV378" s="18">
        <v>34</v>
      </c>
      <c r="AW378" s="18">
        <v>0</v>
      </c>
      <c r="AX378" s="18">
        <v>0</v>
      </c>
    </row>
    <row r="379" spans="1:50" ht="13" x14ac:dyDescent="0.3">
      <c r="A379" s="60" t="s">
        <v>1279</v>
      </c>
      <c r="B379" s="20" t="s">
        <v>1280</v>
      </c>
      <c r="C379" s="18" t="s">
        <v>1281</v>
      </c>
      <c r="D379" s="61" t="s">
        <v>1282</v>
      </c>
      <c r="E379" s="62" t="str">
        <f>IF('New for region'!R379,"New","")</f>
        <v/>
      </c>
      <c r="N379" s="64"/>
      <c r="W379" s="64"/>
      <c r="AF379" s="64"/>
      <c r="AO379" s="64"/>
      <c r="AP379" s="58">
        <f t="shared" si="30"/>
        <v>0</v>
      </c>
      <c r="AQ379" s="65">
        <f t="shared" si="31"/>
        <v>0</v>
      </c>
      <c r="AR379" s="65">
        <f t="shared" si="32"/>
        <v>0</v>
      </c>
      <c r="AS379" s="65">
        <f t="shared" si="33"/>
        <v>0</v>
      </c>
      <c r="AT379" s="65">
        <f t="shared" si="34"/>
        <v>0</v>
      </c>
      <c r="AU379" s="18">
        <v>40</v>
      </c>
      <c r="AV379" s="18">
        <v>50</v>
      </c>
      <c r="AW379" s="18">
        <v>0</v>
      </c>
      <c r="AX379" s="18">
        <v>0</v>
      </c>
    </row>
    <row r="380" spans="1:50" ht="13" x14ac:dyDescent="0.3">
      <c r="A380" s="60" t="s">
        <v>1283</v>
      </c>
      <c r="B380" s="20" t="s">
        <v>1284</v>
      </c>
      <c r="C380" s="18" t="s">
        <v>1285</v>
      </c>
      <c r="D380" s="61">
        <v>2247</v>
      </c>
      <c r="E380" s="62" t="str">
        <f>IF('New for region'!R380,"New","")</f>
        <v/>
      </c>
      <c r="N380" s="64"/>
      <c r="W380" s="64"/>
      <c r="AF380" s="64"/>
      <c r="AO380" s="64"/>
      <c r="AP380" s="58">
        <f t="shared" si="30"/>
        <v>0</v>
      </c>
      <c r="AQ380" s="65">
        <f t="shared" si="31"/>
        <v>0</v>
      </c>
      <c r="AR380" s="65">
        <f t="shared" si="32"/>
        <v>0</v>
      </c>
      <c r="AS380" s="65">
        <f t="shared" si="33"/>
        <v>0</v>
      </c>
      <c r="AT380" s="65">
        <f t="shared" si="34"/>
        <v>0</v>
      </c>
      <c r="AU380" s="18">
        <v>37</v>
      </c>
      <c r="AV380" s="18">
        <v>46</v>
      </c>
      <c r="AW380" s="18">
        <v>0</v>
      </c>
      <c r="AX380" s="18">
        <v>0</v>
      </c>
    </row>
    <row r="381" spans="1:50" ht="13" x14ac:dyDescent="0.3">
      <c r="A381" s="60" t="s">
        <v>1286</v>
      </c>
      <c r="B381" s="20" t="s">
        <v>1287</v>
      </c>
      <c r="C381" s="18" t="s">
        <v>1288</v>
      </c>
      <c r="D381" s="61">
        <v>2248</v>
      </c>
      <c r="E381" s="62" t="str">
        <f>IF('New for region'!R381,"New","")</f>
        <v/>
      </c>
      <c r="N381" s="64"/>
      <c r="W381" s="64"/>
      <c r="AF381" s="64"/>
      <c r="AO381" s="64"/>
      <c r="AP381" s="58">
        <f t="shared" si="30"/>
        <v>0</v>
      </c>
      <c r="AQ381" s="65">
        <f t="shared" si="31"/>
        <v>0</v>
      </c>
      <c r="AR381" s="65">
        <f t="shared" si="32"/>
        <v>0</v>
      </c>
      <c r="AS381" s="65">
        <f t="shared" si="33"/>
        <v>0</v>
      </c>
      <c r="AT381" s="65">
        <f t="shared" si="34"/>
        <v>0</v>
      </c>
      <c r="AU381" s="18">
        <v>33</v>
      </c>
      <c r="AV381" s="18">
        <v>45</v>
      </c>
      <c r="AW381" s="18">
        <v>0</v>
      </c>
      <c r="AX381" s="18">
        <v>0</v>
      </c>
    </row>
    <row r="382" spans="1:50" ht="13" x14ac:dyDescent="0.3">
      <c r="A382" s="60" t="s">
        <v>1289</v>
      </c>
      <c r="B382" s="20" t="s">
        <v>1290</v>
      </c>
      <c r="C382" s="18" t="s">
        <v>1291</v>
      </c>
      <c r="D382" s="61">
        <v>2254</v>
      </c>
      <c r="E382" s="62" t="str">
        <f>IF('New for region'!R382,"New","")</f>
        <v/>
      </c>
      <c r="N382" s="64"/>
      <c r="W382" s="64"/>
      <c r="AF382" s="64"/>
      <c r="AO382" s="64"/>
      <c r="AP382" s="58">
        <f t="shared" si="30"/>
        <v>0</v>
      </c>
      <c r="AQ382" s="65">
        <f t="shared" si="31"/>
        <v>0</v>
      </c>
      <c r="AR382" s="65">
        <f t="shared" si="32"/>
        <v>0</v>
      </c>
      <c r="AS382" s="65">
        <f t="shared" si="33"/>
        <v>0</v>
      </c>
      <c r="AT382" s="65">
        <f t="shared" si="34"/>
        <v>0</v>
      </c>
      <c r="AU382" s="18">
        <v>27</v>
      </c>
      <c r="AV382" s="18">
        <v>39</v>
      </c>
      <c r="AW382" s="18">
        <v>0</v>
      </c>
      <c r="AX382" s="18">
        <v>0</v>
      </c>
    </row>
    <row r="383" spans="1:50" ht="13" x14ac:dyDescent="0.3">
      <c r="A383" s="60" t="s">
        <v>1292</v>
      </c>
      <c r="B383" s="20" t="s">
        <v>1293</v>
      </c>
      <c r="C383" s="18" t="s">
        <v>1294</v>
      </c>
      <c r="D383" s="61">
        <v>2251</v>
      </c>
      <c r="E383" s="62" t="str">
        <f>IF('New for region'!R383,"New","")</f>
        <v/>
      </c>
      <c r="N383" s="64"/>
      <c r="W383" s="64"/>
      <c r="AF383" s="64"/>
      <c r="AO383" s="64"/>
      <c r="AP383" s="58">
        <f t="shared" si="30"/>
        <v>0</v>
      </c>
      <c r="AQ383" s="65">
        <f t="shared" si="31"/>
        <v>0</v>
      </c>
      <c r="AR383" s="65">
        <f t="shared" si="32"/>
        <v>0</v>
      </c>
      <c r="AS383" s="65">
        <f t="shared" si="33"/>
        <v>0</v>
      </c>
      <c r="AT383" s="65">
        <f t="shared" si="34"/>
        <v>0</v>
      </c>
      <c r="AU383" s="18">
        <v>37</v>
      </c>
      <c r="AV383" s="18">
        <v>49</v>
      </c>
      <c r="AW383" s="18">
        <v>0</v>
      </c>
      <c r="AX383" s="18">
        <v>0</v>
      </c>
    </row>
    <row r="384" spans="1:50" ht="13" x14ac:dyDescent="0.3">
      <c r="A384" s="60" t="s">
        <v>1295</v>
      </c>
      <c r="B384" s="20" t="s">
        <v>1296</v>
      </c>
      <c r="C384" s="18" t="s">
        <v>1297</v>
      </c>
      <c r="D384" s="61">
        <v>2230</v>
      </c>
      <c r="E384" s="62" t="str">
        <f>IF('New for region'!R384,"New","")</f>
        <v/>
      </c>
      <c r="N384" s="64"/>
      <c r="W384" s="64"/>
      <c r="AF384" s="64"/>
      <c r="AO384" s="64"/>
      <c r="AP384" s="58">
        <f t="shared" si="30"/>
        <v>0</v>
      </c>
      <c r="AQ384" s="65">
        <f t="shared" si="31"/>
        <v>0</v>
      </c>
      <c r="AR384" s="65">
        <f t="shared" si="32"/>
        <v>0</v>
      </c>
      <c r="AS384" s="65">
        <f t="shared" si="33"/>
        <v>0</v>
      </c>
      <c r="AT384" s="65">
        <f t="shared" si="34"/>
        <v>0</v>
      </c>
      <c r="AU384" s="18">
        <v>38</v>
      </c>
      <c r="AV384" s="18">
        <v>45</v>
      </c>
      <c r="AW384" s="18">
        <v>0</v>
      </c>
      <c r="AX384" s="18">
        <v>0</v>
      </c>
    </row>
    <row r="385" spans="1:50" ht="13" x14ac:dyDescent="0.3">
      <c r="A385" s="60" t="s">
        <v>1298</v>
      </c>
      <c r="B385" s="20" t="s">
        <v>1299</v>
      </c>
      <c r="C385" s="18" t="s">
        <v>1300</v>
      </c>
      <c r="D385" s="61">
        <v>2231</v>
      </c>
      <c r="E385" s="62" t="str">
        <f>IF('New for region'!R385,"New","")</f>
        <v/>
      </c>
      <c r="N385" s="64"/>
      <c r="W385" s="64"/>
      <c r="AF385" s="64"/>
      <c r="AO385" s="64"/>
      <c r="AP385" s="58">
        <f t="shared" si="30"/>
        <v>0</v>
      </c>
      <c r="AQ385" s="65">
        <f t="shared" si="31"/>
        <v>0</v>
      </c>
      <c r="AR385" s="65">
        <f t="shared" si="32"/>
        <v>0</v>
      </c>
      <c r="AS385" s="65">
        <f t="shared" si="33"/>
        <v>0</v>
      </c>
      <c r="AT385" s="65">
        <f t="shared" si="34"/>
        <v>0</v>
      </c>
      <c r="AU385" s="18">
        <v>33</v>
      </c>
      <c r="AV385" s="18">
        <v>43</v>
      </c>
      <c r="AW385" s="18">
        <v>0</v>
      </c>
      <c r="AX385" s="18">
        <v>0</v>
      </c>
    </row>
    <row r="386" spans="1:50" ht="13" x14ac:dyDescent="0.3">
      <c r="A386" s="60" t="s">
        <v>1301</v>
      </c>
      <c r="B386" s="20" t="s">
        <v>1302</v>
      </c>
      <c r="C386" s="18" t="s">
        <v>1303</v>
      </c>
      <c r="D386" s="61">
        <v>2232</v>
      </c>
      <c r="E386" s="62" t="str">
        <f>IF('New for region'!R386,"New","")</f>
        <v/>
      </c>
      <c r="N386" s="64"/>
      <c r="W386" s="64"/>
      <c r="AF386" s="64"/>
      <c r="AO386" s="64"/>
      <c r="AP386" s="58">
        <f t="shared" si="30"/>
        <v>0</v>
      </c>
      <c r="AQ386" s="65">
        <f t="shared" si="31"/>
        <v>0</v>
      </c>
      <c r="AR386" s="65">
        <f t="shared" si="32"/>
        <v>0</v>
      </c>
      <c r="AS386" s="65">
        <f t="shared" si="33"/>
        <v>0</v>
      </c>
      <c r="AT386" s="65">
        <f t="shared" si="34"/>
        <v>0</v>
      </c>
      <c r="AU386" s="18">
        <v>31</v>
      </c>
      <c r="AV386" s="18">
        <v>46</v>
      </c>
      <c r="AW386" s="18">
        <v>0</v>
      </c>
      <c r="AX386" s="18">
        <v>0</v>
      </c>
    </row>
    <row r="387" spans="1:50" ht="13" x14ac:dyDescent="0.3">
      <c r="A387" s="60" t="s">
        <v>1304</v>
      </c>
      <c r="B387" s="20" t="s">
        <v>1305</v>
      </c>
      <c r="C387" s="18" t="s">
        <v>1306</v>
      </c>
      <c r="D387" s="61">
        <v>2229</v>
      </c>
      <c r="E387" s="62" t="str">
        <f>IF('New for region'!R387,"New","")</f>
        <v/>
      </c>
      <c r="N387" s="64"/>
      <c r="W387" s="64"/>
      <c r="AF387" s="64"/>
      <c r="AO387" s="64"/>
      <c r="AP387" s="58">
        <f t="shared" si="30"/>
        <v>0</v>
      </c>
      <c r="AQ387" s="65">
        <f t="shared" si="31"/>
        <v>0</v>
      </c>
      <c r="AR387" s="65">
        <f t="shared" si="32"/>
        <v>0</v>
      </c>
      <c r="AS387" s="65">
        <f t="shared" si="33"/>
        <v>0</v>
      </c>
      <c r="AT387" s="65">
        <f t="shared" si="34"/>
        <v>0</v>
      </c>
      <c r="AU387" s="18">
        <v>9</v>
      </c>
      <c r="AV387" s="18">
        <v>20</v>
      </c>
      <c r="AW387" s="18">
        <v>37</v>
      </c>
      <c r="AX387" s="18">
        <v>45</v>
      </c>
    </row>
    <row r="388" spans="1:50" ht="13" x14ac:dyDescent="0.3">
      <c r="A388" s="60" t="s">
        <v>1307</v>
      </c>
      <c r="B388" s="20" t="s">
        <v>1308</v>
      </c>
      <c r="C388" s="18" t="s">
        <v>1309</v>
      </c>
      <c r="D388" s="61">
        <v>2255</v>
      </c>
      <c r="E388" s="62" t="str">
        <f>IF('New for region'!R388,"New","")</f>
        <v/>
      </c>
      <c r="N388" s="64"/>
      <c r="W388" s="64"/>
      <c r="AF388" s="64"/>
      <c r="AO388" s="64"/>
      <c r="AP388" s="58">
        <f t="shared" si="30"/>
        <v>0</v>
      </c>
      <c r="AQ388" s="65">
        <f t="shared" si="31"/>
        <v>0</v>
      </c>
      <c r="AR388" s="65">
        <f t="shared" si="32"/>
        <v>0</v>
      </c>
      <c r="AS388" s="65">
        <f t="shared" si="33"/>
        <v>0</v>
      </c>
      <c r="AT388" s="65">
        <f t="shared" si="34"/>
        <v>0</v>
      </c>
      <c r="AU388" s="18">
        <v>34</v>
      </c>
      <c r="AV388" s="18">
        <v>47</v>
      </c>
      <c r="AW388" s="18">
        <v>0</v>
      </c>
      <c r="AX388" s="18">
        <v>0</v>
      </c>
    </row>
    <row r="389" spans="1:50" ht="13" x14ac:dyDescent="0.3">
      <c r="A389" s="60" t="s">
        <v>1310</v>
      </c>
      <c r="B389" s="20" t="s">
        <v>1311</v>
      </c>
      <c r="C389" s="18" t="s">
        <v>1312</v>
      </c>
      <c r="D389" s="61">
        <v>2252</v>
      </c>
      <c r="E389" s="62" t="str">
        <f>IF('New for region'!R389,"New","")</f>
        <v/>
      </c>
      <c r="N389" s="64"/>
      <c r="W389" s="64"/>
      <c r="AF389" s="64"/>
      <c r="AO389" s="64"/>
      <c r="AP389" s="58">
        <f t="shared" si="30"/>
        <v>0</v>
      </c>
      <c r="AQ389" s="65">
        <f t="shared" si="31"/>
        <v>0</v>
      </c>
      <c r="AR389" s="65">
        <f t="shared" si="32"/>
        <v>0</v>
      </c>
      <c r="AS389" s="65">
        <f t="shared" si="33"/>
        <v>0</v>
      </c>
      <c r="AT389" s="65">
        <f t="shared" si="34"/>
        <v>0</v>
      </c>
      <c r="AU389" s="18">
        <v>35</v>
      </c>
      <c r="AV389" s="18">
        <v>45</v>
      </c>
      <c r="AW389" s="18">
        <v>0</v>
      </c>
      <c r="AX389" s="18">
        <v>0</v>
      </c>
    </row>
    <row r="390" spans="1:50" ht="13" x14ac:dyDescent="0.3">
      <c r="A390" s="60" t="s">
        <v>1313</v>
      </c>
      <c r="B390" s="20" t="s">
        <v>1314</v>
      </c>
      <c r="C390" s="18" t="s">
        <v>1315</v>
      </c>
      <c r="D390" s="61">
        <v>2250</v>
      </c>
      <c r="E390" s="62" t="str">
        <f>IF('New for region'!R390,"New","")</f>
        <v/>
      </c>
      <c r="N390" s="64"/>
      <c r="W390" s="64"/>
      <c r="AF390" s="64"/>
      <c r="AO390" s="64"/>
      <c r="AP390" s="58">
        <f t="shared" si="30"/>
        <v>0</v>
      </c>
      <c r="AQ390" s="65">
        <f t="shared" si="31"/>
        <v>0</v>
      </c>
      <c r="AR390" s="65">
        <f t="shared" si="32"/>
        <v>0</v>
      </c>
      <c r="AS390" s="65">
        <f t="shared" si="33"/>
        <v>0</v>
      </c>
      <c r="AT390" s="65">
        <f t="shared" si="34"/>
        <v>0</v>
      </c>
      <c r="AU390" s="18">
        <v>19</v>
      </c>
      <c r="AV390" s="18">
        <v>35</v>
      </c>
      <c r="AW390" s="18">
        <v>0</v>
      </c>
      <c r="AX390" s="18">
        <v>0</v>
      </c>
    </row>
    <row r="391" spans="1:50" ht="13" x14ac:dyDescent="0.3">
      <c r="A391" s="60" t="s">
        <v>1316</v>
      </c>
      <c r="B391" s="20" t="s">
        <v>1317</v>
      </c>
      <c r="C391" s="18" t="s">
        <v>1318</v>
      </c>
      <c r="D391" s="61">
        <v>2179</v>
      </c>
      <c r="E391" s="62" t="str">
        <f>IF('New for region'!R391,"New","")</f>
        <v/>
      </c>
      <c r="N391" s="64"/>
      <c r="W391" s="64"/>
      <c r="AF391" s="64"/>
      <c r="AO391" s="64"/>
      <c r="AP391" s="58">
        <f t="shared" si="30"/>
        <v>0</v>
      </c>
      <c r="AQ391" s="65">
        <f t="shared" si="31"/>
        <v>0</v>
      </c>
      <c r="AR391" s="65">
        <f t="shared" si="32"/>
        <v>0</v>
      </c>
      <c r="AS391" s="65">
        <f t="shared" si="33"/>
        <v>0</v>
      </c>
      <c r="AT391" s="65">
        <f t="shared" si="34"/>
        <v>0</v>
      </c>
      <c r="AU391" s="18">
        <v>9</v>
      </c>
      <c r="AV391" s="18">
        <v>24</v>
      </c>
      <c r="AW391" s="18">
        <v>0</v>
      </c>
      <c r="AX391" s="18">
        <v>0</v>
      </c>
    </row>
    <row r="392" spans="1:50" ht="13" x14ac:dyDescent="0.3">
      <c r="A392" s="60" t="s">
        <v>1319</v>
      </c>
      <c r="B392" s="20" t="s">
        <v>1320</v>
      </c>
      <c r="C392" s="18" t="s">
        <v>1321</v>
      </c>
      <c r="D392" s="61">
        <v>2188</v>
      </c>
      <c r="E392" s="62" t="str">
        <f>IF('New for region'!R392,"New","")</f>
        <v/>
      </c>
      <c r="N392" s="64"/>
      <c r="W392" s="64"/>
      <c r="AF392" s="64"/>
      <c r="AO392" s="64"/>
      <c r="AP392" s="58">
        <f t="shared" si="30"/>
        <v>0</v>
      </c>
      <c r="AQ392" s="65">
        <f t="shared" si="31"/>
        <v>0</v>
      </c>
      <c r="AR392" s="65">
        <f t="shared" si="32"/>
        <v>0</v>
      </c>
      <c r="AS392" s="65">
        <f t="shared" si="33"/>
        <v>0</v>
      </c>
      <c r="AT392" s="65">
        <f t="shared" si="34"/>
        <v>0</v>
      </c>
      <c r="AU392" s="18">
        <v>9</v>
      </c>
      <c r="AV392" s="18">
        <v>22</v>
      </c>
      <c r="AW392" s="18">
        <v>0</v>
      </c>
      <c r="AX392" s="18">
        <v>0</v>
      </c>
    </row>
    <row r="393" spans="1:50" ht="13" x14ac:dyDescent="0.3">
      <c r="A393" s="60" t="s">
        <v>1322</v>
      </c>
      <c r="B393" s="20" t="s">
        <v>1323</v>
      </c>
      <c r="C393" s="18" t="s">
        <v>1324</v>
      </c>
      <c r="D393" s="61">
        <v>2187</v>
      </c>
      <c r="E393" s="62" t="str">
        <f>IF('New for region'!R393,"New","")</f>
        <v/>
      </c>
      <c r="N393" s="64"/>
      <c r="W393" s="64"/>
      <c r="AF393" s="64"/>
      <c r="AO393" s="64"/>
      <c r="AP393" s="58">
        <f t="shared" si="30"/>
        <v>0</v>
      </c>
      <c r="AQ393" s="65">
        <f t="shared" si="31"/>
        <v>0</v>
      </c>
      <c r="AR393" s="65">
        <f t="shared" si="32"/>
        <v>0</v>
      </c>
      <c r="AS393" s="65">
        <f t="shared" si="33"/>
        <v>0</v>
      </c>
      <c r="AT393" s="65">
        <f t="shared" si="34"/>
        <v>0</v>
      </c>
      <c r="AU393" s="18">
        <v>8</v>
      </c>
      <c r="AV393" s="18">
        <v>22</v>
      </c>
      <c r="AW393" s="18">
        <v>0</v>
      </c>
      <c r="AX393" s="18">
        <v>0</v>
      </c>
    </row>
    <row r="394" spans="1:50" ht="13" x14ac:dyDescent="0.3">
      <c r="A394" s="60" t="s">
        <v>1325</v>
      </c>
      <c r="B394" s="20" t="s">
        <v>1326</v>
      </c>
      <c r="C394" s="18" t="s">
        <v>1327</v>
      </c>
      <c r="D394" s="61">
        <v>2182</v>
      </c>
      <c r="E394" s="62" t="str">
        <f>IF('New for region'!R394,"New","")</f>
        <v/>
      </c>
      <c r="N394" s="64"/>
      <c r="W394" s="64"/>
      <c r="AF394" s="64"/>
      <c r="AO394" s="64"/>
      <c r="AP394" s="58">
        <f t="shared" ref="AP394:AP457" si="35">SUM(F394:AO394)</f>
        <v>0</v>
      </c>
      <c r="AQ394" s="65">
        <f t="shared" ref="AQ394:AQ457" si="36">SUM(F394:N394)</f>
        <v>0</v>
      </c>
      <c r="AR394" s="65">
        <f t="shared" ref="AR394:AR457" si="37">SUM(O394:W394)</f>
        <v>0</v>
      </c>
      <c r="AS394" s="65">
        <f t="shared" ref="AS394:AS457" si="38">SUM(X394:AF394)</f>
        <v>0</v>
      </c>
      <c r="AT394" s="65">
        <f t="shared" ref="AT394:AT457" si="39">SUM(AG394:AO394)</f>
        <v>0</v>
      </c>
      <c r="AU394" s="18">
        <v>9</v>
      </c>
      <c r="AV394" s="18">
        <v>20</v>
      </c>
      <c r="AW394" s="18">
        <v>0</v>
      </c>
      <c r="AX394" s="18">
        <v>0</v>
      </c>
    </row>
    <row r="395" spans="1:50" ht="13" x14ac:dyDescent="0.3">
      <c r="A395" s="60" t="s">
        <v>1328</v>
      </c>
      <c r="B395" s="20" t="s">
        <v>1329</v>
      </c>
      <c r="C395" s="18" t="s">
        <v>1330</v>
      </c>
      <c r="D395" s="61">
        <v>2186</v>
      </c>
      <c r="E395" s="62" t="str">
        <f>IF('New for region'!R395,"New","")</f>
        <v/>
      </c>
      <c r="N395" s="64"/>
      <c r="W395" s="64"/>
      <c r="AF395" s="64"/>
      <c r="AO395" s="64"/>
      <c r="AP395" s="58">
        <f t="shared" si="35"/>
        <v>0</v>
      </c>
      <c r="AQ395" s="65">
        <f t="shared" si="36"/>
        <v>0</v>
      </c>
      <c r="AR395" s="65">
        <f t="shared" si="37"/>
        <v>0</v>
      </c>
      <c r="AS395" s="65">
        <f t="shared" si="38"/>
        <v>0</v>
      </c>
      <c r="AT395" s="65">
        <f t="shared" si="39"/>
        <v>0</v>
      </c>
      <c r="AU395" s="18">
        <v>9</v>
      </c>
      <c r="AV395" s="18">
        <v>23</v>
      </c>
      <c r="AW395" s="18">
        <v>0</v>
      </c>
      <c r="AX395" s="18">
        <v>0</v>
      </c>
    </row>
    <row r="396" spans="1:50" ht="13" x14ac:dyDescent="0.3">
      <c r="A396" s="60" t="s">
        <v>1331</v>
      </c>
      <c r="B396" s="20" t="s">
        <v>1332</v>
      </c>
      <c r="C396" s="18" t="s">
        <v>1333</v>
      </c>
      <c r="D396" s="61">
        <v>2190</v>
      </c>
      <c r="E396" s="62" t="str">
        <f>IF('New for region'!R396,"New","")</f>
        <v/>
      </c>
      <c r="N396" s="64"/>
      <c r="W396" s="64"/>
      <c r="AF396" s="64"/>
      <c r="AO396" s="64"/>
      <c r="AP396" s="58">
        <f t="shared" si="35"/>
        <v>0</v>
      </c>
      <c r="AQ396" s="65">
        <f t="shared" si="36"/>
        <v>0</v>
      </c>
      <c r="AR396" s="65">
        <f t="shared" si="37"/>
        <v>0</v>
      </c>
      <c r="AS396" s="65">
        <f t="shared" si="38"/>
        <v>0</v>
      </c>
      <c r="AT396" s="65">
        <f t="shared" si="39"/>
        <v>0</v>
      </c>
      <c r="AU396" s="18">
        <v>8</v>
      </c>
      <c r="AV396" s="18">
        <v>23</v>
      </c>
      <c r="AW396" s="18">
        <v>0</v>
      </c>
      <c r="AX396" s="18">
        <v>0</v>
      </c>
    </row>
    <row r="397" spans="1:50" ht="13" x14ac:dyDescent="0.3">
      <c r="A397" s="60" t="s">
        <v>1334</v>
      </c>
      <c r="B397" s="20" t="s">
        <v>1335</v>
      </c>
      <c r="C397" s="18" t="s">
        <v>1336</v>
      </c>
      <c r="D397" s="61">
        <v>2189</v>
      </c>
      <c r="E397" s="62" t="str">
        <f>IF('New for region'!R397,"New","")</f>
        <v/>
      </c>
      <c r="N397" s="64"/>
      <c r="W397" s="64"/>
      <c r="AF397" s="64"/>
      <c r="AO397" s="64"/>
      <c r="AP397" s="58">
        <f t="shared" si="35"/>
        <v>0</v>
      </c>
      <c r="AQ397" s="65">
        <f t="shared" si="36"/>
        <v>0</v>
      </c>
      <c r="AR397" s="65">
        <f t="shared" si="37"/>
        <v>0</v>
      </c>
      <c r="AS397" s="65">
        <f t="shared" si="38"/>
        <v>0</v>
      </c>
      <c r="AT397" s="65">
        <f t="shared" si="39"/>
        <v>0</v>
      </c>
      <c r="AU397" s="18">
        <v>9</v>
      </c>
      <c r="AV397" s="18">
        <v>20</v>
      </c>
      <c r="AW397" s="18">
        <v>0</v>
      </c>
      <c r="AX397" s="18">
        <v>0</v>
      </c>
    </row>
    <row r="398" spans="1:50" ht="13" x14ac:dyDescent="0.3">
      <c r="A398" s="60" t="s">
        <v>1337</v>
      </c>
      <c r="B398" s="20" t="s">
        <v>1338</v>
      </c>
      <c r="C398" s="18" t="s">
        <v>1339</v>
      </c>
      <c r="D398" s="61">
        <v>2177</v>
      </c>
      <c r="E398" s="62" t="str">
        <f>IF('New for region'!R398,"New","")</f>
        <v/>
      </c>
      <c r="N398" s="64"/>
      <c r="W398" s="64"/>
      <c r="AF398" s="64"/>
      <c r="AO398" s="64"/>
      <c r="AP398" s="58">
        <f t="shared" si="35"/>
        <v>0</v>
      </c>
      <c r="AQ398" s="65">
        <f t="shared" si="36"/>
        <v>0</v>
      </c>
      <c r="AR398" s="65">
        <f t="shared" si="37"/>
        <v>0</v>
      </c>
      <c r="AS398" s="65">
        <f t="shared" si="38"/>
        <v>0</v>
      </c>
      <c r="AT398" s="65">
        <f t="shared" si="39"/>
        <v>0</v>
      </c>
      <c r="AU398" s="18">
        <v>32</v>
      </c>
      <c r="AV398" s="18">
        <v>39</v>
      </c>
      <c r="AW398" s="18">
        <v>0</v>
      </c>
      <c r="AX398" s="18">
        <v>0</v>
      </c>
    </row>
    <row r="399" spans="1:50" ht="13" x14ac:dyDescent="0.3">
      <c r="A399" s="60" t="s">
        <v>1340</v>
      </c>
      <c r="B399" s="20" t="s">
        <v>1341</v>
      </c>
      <c r="C399" s="18" t="s">
        <v>1342</v>
      </c>
      <c r="D399" s="61">
        <v>2178</v>
      </c>
      <c r="E399" s="62" t="str">
        <f>IF('New for region'!R399,"New","")</f>
        <v/>
      </c>
      <c r="N399" s="64"/>
      <c r="W399" s="64"/>
      <c r="AF399" s="64"/>
      <c r="AO399" s="64"/>
      <c r="AP399" s="58">
        <f t="shared" si="35"/>
        <v>0</v>
      </c>
      <c r="AQ399" s="65">
        <f t="shared" si="36"/>
        <v>0</v>
      </c>
      <c r="AR399" s="65">
        <f t="shared" si="37"/>
        <v>0</v>
      </c>
      <c r="AS399" s="65">
        <f t="shared" si="38"/>
        <v>0</v>
      </c>
      <c r="AT399" s="65">
        <f t="shared" si="39"/>
        <v>0</v>
      </c>
      <c r="AU399" s="18">
        <v>31</v>
      </c>
      <c r="AV399" s="18">
        <v>41</v>
      </c>
      <c r="AW399" s="18">
        <v>0</v>
      </c>
      <c r="AX399" s="18">
        <v>0</v>
      </c>
    </row>
    <row r="400" spans="1:50" ht="13" x14ac:dyDescent="0.3">
      <c r="A400" s="60" t="s">
        <v>1343</v>
      </c>
      <c r="B400" s="20" t="s">
        <v>1344</v>
      </c>
      <c r="C400" s="18" t="s">
        <v>1345</v>
      </c>
      <c r="D400" s="61">
        <v>2176</v>
      </c>
      <c r="E400" s="62" t="str">
        <f>IF('New for region'!R400,"New","")</f>
        <v/>
      </c>
      <c r="N400" s="64"/>
      <c r="W400" s="64"/>
      <c r="AF400" s="64"/>
      <c r="AO400" s="64"/>
      <c r="AP400" s="58">
        <f t="shared" si="35"/>
        <v>0</v>
      </c>
      <c r="AQ400" s="65">
        <f t="shared" si="36"/>
        <v>0</v>
      </c>
      <c r="AR400" s="65">
        <f t="shared" si="37"/>
        <v>0</v>
      </c>
      <c r="AS400" s="65">
        <f t="shared" si="38"/>
        <v>0</v>
      </c>
      <c r="AT400" s="65">
        <f t="shared" si="39"/>
        <v>0</v>
      </c>
      <c r="AU400" s="18">
        <v>26</v>
      </c>
      <c r="AV400" s="18">
        <v>38</v>
      </c>
      <c r="AW400" s="18">
        <v>0</v>
      </c>
      <c r="AX400" s="18">
        <v>0</v>
      </c>
    </row>
    <row r="401" spans="1:50" ht="13" x14ac:dyDescent="0.3">
      <c r="A401" s="60" t="s">
        <v>1346</v>
      </c>
      <c r="B401" s="20" t="s">
        <v>1347</v>
      </c>
      <c r="C401" s="18" t="s">
        <v>1348</v>
      </c>
      <c r="D401" s="61">
        <v>2145</v>
      </c>
      <c r="E401" s="62" t="str">
        <f>IF('New for region'!R401,"New","")</f>
        <v/>
      </c>
      <c r="N401" s="64"/>
      <c r="W401" s="64"/>
      <c r="AF401" s="64"/>
      <c r="AO401" s="64"/>
      <c r="AP401" s="58">
        <f t="shared" si="35"/>
        <v>0</v>
      </c>
      <c r="AQ401" s="65">
        <f t="shared" si="36"/>
        <v>0</v>
      </c>
      <c r="AR401" s="65">
        <f t="shared" si="37"/>
        <v>0</v>
      </c>
      <c r="AS401" s="65">
        <f t="shared" si="38"/>
        <v>0</v>
      </c>
      <c r="AT401" s="65">
        <f t="shared" si="39"/>
        <v>0</v>
      </c>
      <c r="AU401" s="18">
        <v>15</v>
      </c>
      <c r="AV401" s="18">
        <v>39</v>
      </c>
      <c r="AW401" s="18">
        <v>0</v>
      </c>
      <c r="AX401" s="18">
        <v>0</v>
      </c>
    </row>
    <row r="402" spans="1:50" ht="13" x14ac:dyDescent="0.3">
      <c r="A402" s="60" t="s">
        <v>1349</v>
      </c>
      <c r="B402" s="20" t="s">
        <v>1350</v>
      </c>
      <c r="C402" s="18" t="s">
        <v>1351</v>
      </c>
      <c r="D402" s="61">
        <v>2150</v>
      </c>
      <c r="E402" s="62" t="str">
        <f>IF('New for region'!R402,"New","")</f>
        <v/>
      </c>
      <c r="N402" s="64"/>
      <c r="W402" s="64"/>
      <c r="AF402" s="64"/>
      <c r="AO402" s="64"/>
      <c r="AP402" s="58">
        <f t="shared" si="35"/>
        <v>0</v>
      </c>
      <c r="AQ402" s="65">
        <f t="shared" si="36"/>
        <v>0</v>
      </c>
      <c r="AR402" s="65">
        <f t="shared" si="37"/>
        <v>0</v>
      </c>
      <c r="AS402" s="65">
        <f t="shared" si="38"/>
        <v>0</v>
      </c>
      <c r="AT402" s="65">
        <f t="shared" si="39"/>
        <v>0</v>
      </c>
      <c r="AU402" s="18">
        <v>16</v>
      </c>
      <c r="AV402" s="18">
        <v>33</v>
      </c>
      <c r="AW402" s="18">
        <v>0</v>
      </c>
      <c r="AX402" s="18">
        <v>0</v>
      </c>
    </row>
    <row r="403" spans="1:50" ht="13" x14ac:dyDescent="0.3">
      <c r="A403" s="60" t="s">
        <v>1352</v>
      </c>
      <c r="B403" s="20" t="s">
        <v>1353</v>
      </c>
      <c r="C403" s="18" t="s">
        <v>1354</v>
      </c>
      <c r="D403" s="61">
        <v>2157</v>
      </c>
      <c r="E403" s="62" t="str">
        <f>IF('New for region'!R403,"New","")</f>
        <v/>
      </c>
      <c r="N403" s="64"/>
      <c r="W403" s="64"/>
      <c r="AF403" s="64"/>
      <c r="AO403" s="64"/>
      <c r="AP403" s="58">
        <f t="shared" si="35"/>
        <v>0</v>
      </c>
      <c r="AQ403" s="65">
        <f t="shared" si="36"/>
        <v>0</v>
      </c>
      <c r="AR403" s="65">
        <f t="shared" si="37"/>
        <v>0</v>
      </c>
      <c r="AS403" s="65">
        <f t="shared" si="38"/>
        <v>0</v>
      </c>
      <c r="AT403" s="65">
        <f t="shared" si="39"/>
        <v>0</v>
      </c>
      <c r="AU403" s="18">
        <v>17</v>
      </c>
      <c r="AV403" s="18">
        <v>28</v>
      </c>
      <c r="AW403" s="18">
        <v>0</v>
      </c>
      <c r="AX403" s="18">
        <v>0</v>
      </c>
    </row>
    <row r="404" spans="1:50" ht="13" x14ac:dyDescent="0.3">
      <c r="A404" s="60" t="s">
        <v>1355</v>
      </c>
      <c r="B404" s="20" t="s">
        <v>1356</v>
      </c>
      <c r="C404" s="18" t="s">
        <v>1357</v>
      </c>
      <c r="D404" s="61">
        <v>2158</v>
      </c>
      <c r="E404" s="62" t="str">
        <f>IF('New for region'!R404,"New","")</f>
        <v/>
      </c>
      <c r="N404" s="64"/>
      <c r="W404" s="64"/>
      <c r="AF404" s="64"/>
      <c r="AO404" s="64"/>
      <c r="AP404" s="58">
        <f t="shared" si="35"/>
        <v>0</v>
      </c>
      <c r="AQ404" s="65">
        <f t="shared" si="36"/>
        <v>0</v>
      </c>
      <c r="AR404" s="65">
        <f t="shared" si="37"/>
        <v>0</v>
      </c>
      <c r="AS404" s="65">
        <f t="shared" si="38"/>
        <v>0</v>
      </c>
      <c r="AT404" s="65">
        <f t="shared" si="39"/>
        <v>0</v>
      </c>
      <c r="AU404" s="18">
        <v>17</v>
      </c>
      <c r="AV404" s="18">
        <v>34</v>
      </c>
      <c r="AW404" s="18">
        <v>0</v>
      </c>
      <c r="AX404" s="18">
        <v>0</v>
      </c>
    </row>
    <row r="405" spans="1:50" ht="13" x14ac:dyDescent="0.3">
      <c r="A405" s="60" t="s">
        <v>1358</v>
      </c>
      <c r="B405" s="20" t="s">
        <v>1359</v>
      </c>
      <c r="C405" s="18" t="s">
        <v>1360</v>
      </c>
      <c r="D405" s="61">
        <v>2160</v>
      </c>
      <c r="E405" s="62" t="str">
        <f>IF('New for region'!R405,"New","")</f>
        <v/>
      </c>
      <c r="N405" s="64"/>
      <c r="W405" s="64"/>
      <c r="AF405" s="64"/>
      <c r="AO405" s="64"/>
      <c r="AP405" s="58">
        <f t="shared" si="35"/>
        <v>0</v>
      </c>
      <c r="AQ405" s="65">
        <f t="shared" si="36"/>
        <v>0</v>
      </c>
      <c r="AR405" s="65">
        <f t="shared" si="37"/>
        <v>0</v>
      </c>
      <c r="AS405" s="65">
        <f t="shared" si="38"/>
        <v>0</v>
      </c>
      <c r="AT405" s="65">
        <f t="shared" si="39"/>
        <v>0</v>
      </c>
      <c r="AU405" s="18">
        <v>17</v>
      </c>
      <c r="AV405" s="18">
        <v>39</v>
      </c>
      <c r="AW405" s="18">
        <v>0</v>
      </c>
      <c r="AX405" s="18">
        <v>0</v>
      </c>
    </row>
    <row r="406" spans="1:50" ht="13" x14ac:dyDescent="0.3">
      <c r="A406" s="60" t="s">
        <v>1361</v>
      </c>
      <c r="B406" s="20" t="s">
        <v>1362</v>
      </c>
      <c r="C406" s="18" t="s">
        <v>1363</v>
      </c>
      <c r="D406" s="61">
        <v>2155</v>
      </c>
      <c r="E406" s="62" t="str">
        <f>IF('New for region'!R406,"New","")</f>
        <v/>
      </c>
      <c r="N406" s="64"/>
      <c r="W406" s="64"/>
      <c r="AF406" s="64"/>
      <c r="AO406" s="64"/>
      <c r="AP406" s="58">
        <f t="shared" si="35"/>
        <v>0</v>
      </c>
      <c r="AQ406" s="65">
        <f t="shared" si="36"/>
        <v>0</v>
      </c>
      <c r="AR406" s="65">
        <f t="shared" si="37"/>
        <v>0</v>
      </c>
      <c r="AS406" s="65">
        <f t="shared" si="38"/>
        <v>0</v>
      </c>
      <c r="AT406" s="65">
        <f t="shared" si="39"/>
        <v>0</v>
      </c>
      <c r="AU406" s="18">
        <v>20</v>
      </c>
      <c r="AV406" s="18">
        <v>36</v>
      </c>
      <c r="AW406" s="18">
        <v>0</v>
      </c>
      <c r="AX406" s="18">
        <v>0</v>
      </c>
    </row>
    <row r="407" spans="1:50" ht="13" x14ac:dyDescent="0.3">
      <c r="A407" s="60" t="s">
        <v>1364</v>
      </c>
      <c r="B407" s="20" t="s">
        <v>1365</v>
      </c>
      <c r="C407" s="18" t="s">
        <v>1366</v>
      </c>
      <c r="D407" s="61">
        <v>2163</v>
      </c>
      <c r="E407" s="62" t="str">
        <f>IF('New for region'!R407,"New","")</f>
        <v/>
      </c>
      <c r="N407" s="64"/>
      <c r="W407" s="64"/>
      <c r="AF407" s="64"/>
      <c r="AO407" s="64"/>
      <c r="AP407" s="58">
        <f t="shared" si="35"/>
        <v>0</v>
      </c>
      <c r="AQ407" s="65">
        <f t="shared" si="36"/>
        <v>0</v>
      </c>
      <c r="AR407" s="65">
        <f t="shared" si="37"/>
        <v>0</v>
      </c>
      <c r="AS407" s="65">
        <f t="shared" si="38"/>
        <v>0</v>
      </c>
      <c r="AT407" s="65">
        <f t="shared" si="39"/>
        <v>0</v>
      </c>
      <c r="AU407" s="18">
        <v>18</v>
      </c>
      <c r="AV407" s="18">
        <v>33</v>
      </c>
      <c r="AW407" s="18">
        <v>0</v>
      </c>
      <c r="AX407" s="18">
        <v>0</v>
      </c>
    </row>
    <row r="408" spans="1:50" ht="13" x14ac:dyDescent="0.3">
      <c r="A408" s="60" t="s">
        <v>1367</v>
      </c>
      <c r="B408" s="20" t="s">
        <v>1368</v>
      </c>
      <c r="C408" s="18" t="s">
        <v>1369</v>
      </c>
      <c r="D408" s="61">
        <v>2147</v>
      </c>
      <c r="E408" s="62" t="str">
        <f>IF('New for region'!R408,"New","")</f>
        <v/>
      </c>
      <c r="N408" s="64"/>
      <c r="W408" s="64"/>
      <c r="AF408" s="64"/>
      <c r="AO408" s="64"/>
      <c r="AP408" s="58">
        <f t="shared" si="35"/>
        <v>0</v>
      </c>
      <c r="AQ408" s="65">
        <f t="shared" si="36"/>
        <v>0</v>
      </c>
      <c r="AR408" s="65">
        <f t="shared" si="37"/>
        <v>0</v>
      </c>
      <c r="AS408" s="65">
        <f t="shared" si="38"/>
        <v>0</v>
      </c>
      <c r="AT408" s="65">
        <f t="shared" si="39"/>
        <v>0</v>
      </c>
      <c r="AU408" s="18">
        <v>18</v>
      </c>
      <c r="AV408" s="18">
        <v>36</v>
      </c>
      <c r="AW408" s="18">
        <v>0</v>
      </c>
      <c r="AX408" s="18">
        <v>0</v>
      </c>
    </row>
    <row r="409" spans="1:50" ht="13" x14ac:dyDescent="0.3">
      <c r="A409" s="60" t="s">
        <v>1370</v>
      </c>
      <c r="B409" s="20" t="s">
        <v>1371</v>
      </c>
      <c r="C409" s="18" t="s">
        <v>1372</v>
      </c>
      <c r="D409" s="61">
        <v>2154</v>
      </c>
      <c r="E409" s="62" t="str">
        <f>IF('New for region'!R409,"New","")</f>
        <v/>
      </c>
      <c r="N409" s="64"/>
      <c r="W409" s="64"/>
      <c r="AF409" s="64"/>
      <c r="AO409" s="64"/>
      <c r="AP409" s="58">
        <f t="shared" si="35"/>
        <v>0</v>
      </c>
      <c r="AQ409" s="65">
        <f t="shared" si="36"/>
        <v>0</v>
      </c>
      <c r="AR409" s="65">
        <f t="shared" si="37"/>
        <v>0</v>
      </c>
      <c r="AS409" s="65">
        <f t="shared" si="38"/>
        <v>0</v>
      </c>
      <c r="AT409" s="65">
        <f t="shared" si="39"/>
        <v>0</v>
      </c>
      <c r="AU409" s="18">
        <v>17</v>
      </c>
      <c r="AV409" s="18">
        <v>40</v>
      </c>
      <c r="AW409" s="18">
        <v>0</v>
      </c>
      <c r="AX409" s="18">
        <v>0</v>
      </c>
    </row>
    <row r="410" spans="1:50" ht="13" x14ac:dyDescent="0.3">
      <c r="A410" s="60" t="s">
        <v>1373</v>
      </c>
      <c r="B410" s="20" t="s">
        <v>1374</v>
      </c>
      <c r="C410" s="18" t="s">
        <v>1375</v>
      </c>
      <c r="D410" s="61">
        <v>2166</v>
      </c>
      <c r="E410" s="62" t="str">
        <f>IF('New for region'!R410,"New","")</f>
        <v/>
      </c>
      <c r="N410" s="64"/>
      <c r="W410" s="64"/>
      <c r="AF410" s="64"/>
      <c r="AO410" s="64"/>
      <c r="AP410" s="58">
        <f t="shared" si="35"/>
        <v>0</v>
      </c>
      <c r="AQ410" s="65">
        <f t="shared" si="36"/>
        <v>0</v>
      </c>
      <c r="AR410" s="65">
        <f t="shared" si="37"/>
        <v>0</v>
      </c>
      <c r="AS410" s="65">
        <f t="shared" si="38"/>
        <v>0</v>
      </c>
      <c r="AT410" s="65">
        <f t="shared" si="39"/>
        <v>0</v>
      </c>
      <c r="AU410" s="18">
        <v>17</v>
      </c>
      <c r="AV410" s="18">
        <v>39</v>
      </c>
      <c r="AW410" s="18">
        <v>0</v>
      </c>
      <c r="AX410" s="18">
        <v>0</v>
      </c>
    </row>
    <row r="411" spans="1:50" ht="13" x14ac:dyDescent="0.3">
      <c r="A411" s="60" t="s">
        <v>1376</v>
      </c>
      <c r="B411" s="20" t="s">
        <v>1377</v>
      </c>
      <c r="C411" s="18" t="s">
        <v>1378</v>
      </c>
      <c r="D411" s="61">
        <v>2169</v>
      </c>
      <c r="E411" s="62" t="str">
        <f>IF('New for region'!R411,"New","")</f>
        <v/>
      </c>
      <c r="N411" s="64"/>
      <c r="W411" s="64"/>
      <c r="AF411" s="64"/>
      <c r="AO411" s="64"/>
      <c r="AP411" s="58">
        <f t="shared" si="35"/>
        <v>0</v>
      </c>
      <c r="AQ411" s="65">
        <f t="shared" si="36"/>
        <v>0</v>
      </c>
      <c r="AR411" s="65">
        <f t="shared" si="37"/>
        <v>0</v>
      </c>
      <c r="AS411" s="65">
        <f t="shared" si="38"/>
        <v>0</v>
      </c>
      <c r="AT411" s="65">
        <f t="shared" si="39"/>
        <v>0</v>
      </c>
      <c r="AU411" s="18">
        <v>20</v>
      </c>
      <c r="AV411" s="18">
        <v>34</v>
      </c>
      <c r="AW411" s="18">
        <v>0</v>
      </c>
      <c r="AX411" s="18">
        <v>0</v>
      </c>
    </row>
    <row r="412" spans="1:50" ht="13" x14ac:dyDescent="0.3">
      <c r="A412" s="60" t="s">
        <v>1379</v>
      </c>
      <c r="B412" s="20" t="s">
        <v>1380</v>
      </c>
      <c r="C412" s="18" t="s">
        <v>1381</v>
      </c>
      <c r="D412" s="61">
        <v>2164</v>
      </c>
      <c r="E412" s="62" t="str">
        <f>IF('New for region'!R412,"New","")</f>
        <v/>
      </c>
      <c r="N412" s="64"/>
      <c r="W412" s="64"/>
      <c r="AF412" s="64"/>
      <c r="AO412" s="64"/>
      <c r="AP412" s="58">
        <f t="shared" si="35"/>
        <v>0</v>
      </c>
      <c r="AQ412" s="65">
        <f t="shared" si="36"/>
        <v>0</v>
      </c>
      <c r="AR412" s="65">
        <f t="shared" si="37"/>
        <v>0</v>
      </c>
      <c r="AS412" s="65">
        <f t="shared" si="38"/>
        <v>0</v>
      </c>
      <c r="AT412" s="65">
        <f t="shared" si="39"/>
        <v>0</v>
      </c>
      <c r="AU412" s="18">
        <v>19</v>
      </c>
      <c r="AV412" s="18">
        <v>36</v>
      </c>
      <c r="AW412" s="18">
        <v>0</v>
      </c>
      <c r="AX412" s="18">
        <v>0</v>
      </c>
    </row>
    <row r="413" spans="1:50" ht="13" x14ac:dyDescent="0.3">
      <c r="A413" s="60" t="s">
        <v>1382</v>
      </c>
      <c r="B413" s="20" t="s">
        <v>1383</v>
      </c>
      <c r="C413" s="18" t="s">
        <v>1384</v>
      </c>
      <c r="D413" s="61">
        <v>2173</v>
      </c>
      <c r="E413" s="62" t="str">
        <f>IF('New for region'!R413,"New","")</f>
        <v/>
      </c>
      <c r="N413" s="64"/>
      <c r="W413" s="64"/>
      <c r="AF413" s="64"/>
      <c r="AO413" s="64"/>
      <c r="AP413" s="58">
        <f t="shared" si="35"/>
        <v>0</v>
      </c>
      <c r="AQ413" s="65">
        <f t="shared" si="36"/>
        <v>0</v>
      </c>
      <c r="AR413" s="65">
        <f t="shared" si="37"/>
        <v>0</v>
      </c>
      <c r="AS413" s="65">
        <f t="shared" si="38"/>
        <v>0</v>
      </c>
      <c r="AT413" s="65">
        <f t="shared" si="39"/>
        <v>0</v>
      </c>
      <c r="AU413" s="18">
        <v>17</v>
      </c>
      <c r="AV413" s="18">
        <v>38</v>
      </c>
      <c r="AW413" s="18">
        <v>0</v>
      </c>
      <c r="AX413" s="18">
        <v>0</v>
      </c>
    </row>
    <row r="414" spans="1:50" ht="13" x14ac:dyDescent="0.3">
      <c r="A414" s="60" t="s">
        <v>1385</v>
      </c>
      <c r="B414" s="20" t="s">
        <v>1386</v>
      </c>
      <c r="C414" s="18" t="s">
        <v>1387</v>
      </c>
      <c r="D414" s="61">
        <v>2170</v>
      </c>
      <c r="E414" s="62" t="str">
        <f>IF('New for region'!R414,"New","")</f>
        <v/>
      </c>
      <c r="N414" s="64"/>
      <c r="W414" s="64"/>
      <c r="AF414" s="64"/>
      <c r="AO414" s="64"/>
      <c r="AP414" s="58">
        <f t="shared" si="35"/>
        <v>0</v>
      </c>
      <c r="AQ414" s="65">
        <f t="shared" si="36"/>
        <v>0</v>
      </c>
      <c r="AR414" s="65">
        <f t="shared" si="37"/>
        <v>0</v>
      </c>
      <c r="AS414" s="65">
        <f t="shared" si="38"/>
        <v>0</v>
      </c>
      <c r="AT414" s="65">
        <f t="shared" si="39"/>
        <v>0</v>
      </c>
      <c r="AU414" s="18">
        <v>20</v>
      </c>
      <c r="AV414" s="18">
        <v>36</v>
      </c>
      <c r="AW414" s="18">
        <v>0</v>
      </c>
      <c r="AX414" s="18">
        <v>0</v>
      </c>
    </row>
    <row r="415" spans="1:50" ht="13" x14ac:dyDescent="0.3">
      <c r="A415" s="60" t="s">
        <v>1388</v>
      </c>
      <c r="B415" s="20" t="s">
        <v>1389</v>
      </c>
      <c r="C415" s="18" t="s">
        <v>1390</v>
      </c>
      <c r="D415" s="61">
        <v>2171</v>
      </c>
      <c r="E415" s="62" t="str">
        <f>IF('New for region'!R415,"New","")</f>
        <v/>
      </c>
      <c r="N415" s="64"/>
      <c r="W415" s="64"/>
      <c r="AF415" s="64"/>
      <c r="AO415" s="64"/>
      <c r="AP415" s="58">
        <f t="shared" si="35"/>
        <v>0</v>
      </c>
      <c r="AQ415" s="65">
        <f t="shared" si="36"/>
        <v>0</v>
      </c>
      <c r="AR415" s="65">
        <f t="shared" si="37"/>
        <v>0</v>
      </c>
      <c r="AS415" s="65">
        <f t="shared" si="38"/>
        <v>0</v>
      </c>
      <c r="AT415" s="65">
        <f t="shared" si="39"/>
        <v>0</v>
      </c>
      <c r="AU415" s="18">
        <v>14</v>
      </c>
      <c r="AV415" s="18">
        <v>34</v>
      </c>
      <c r="AW415" s="18">
        <v>0</v>
      </c>
      <c r="AX415" s="18">
        <v>0</v>
      </c>
    </row>
    <row r="416" spans="1:50" ht="13" x14ac:dyDescent="0.3">
      <c r="A416" s="60" t="s">
        <v>1391</v>
      </c>
      <c r="B416" s="20" t="s">
        <v>1392</v>
      </c>
      <c r="C416" s="18" t="s">
        <v>1393</v>
      </c>
      <c r="D416" s="61">
        <v>2167</v>
      </c>
      <c r="E416" s="62" t="str">
        <f>IF('New for region'!R416,"New","")</f>
        <v/>
      </c>
      <c r="N416" s="64"/>
      <c r="W416" s="64"/>
      <c r="AF416" s="64"/>
      <c r="AO416" s="64"/>
      <c r="AP416" s="58">
        <f t="shared" si="35"/>
        <v>0</v>
      </c>
      <c r="AQ416" s="65">
        <f t="shared" si="36"/>
        <v>0</v>
      </c>
      <c r="AR416" s="65">
        <f t="shared" si="37"/>
        <v>0</v>
      </c>
      <c r="AS416" s="65">
        <f t="shared" si="38"/>
        <v>0</v>
      </c>
      <c r="AT416" s="65">
        <f t="shared" si="39"/>
        <v>0</v>
      </c>
      <c r="AU416" s="18">
        <v>13</v>
      </c>
      <c r="AV416" s="18">
        <v>43</v>
      </c>
      <c r="AW416" s="18">
        <v>0</v>
      </c>
      <c r="AX416" s="18">
        <v>0</v>
      </c>
    </row>
    <row r="417" spans="1:50" ht="13" x14ac:dyDescent="0.3">
      <c r="A417" s="60" t="s">
        <v>1394</v>
      </c>
      <c r="B417" s="20" t="s">
        <v>1395</v>
      </c>
      <c r="C417" s="18" t="s">
        <v>1396</v>
      </c>
      <c r="D417" s="61">
        <v>2191</v>
      </c>
      <c r="E417" s="62" t="str">
        <f>IF('New for region'!R417,"New","")</f>
        <v/>
      </c>
      <c r="N417" s="64"/>
      <c r="W417" s="64"/>
      <c r="AF417" s="64"/>
      <c r="AO417" s="64"/>
      <c r="AP417" s="58">
        <f t="shared" si="35"/>
        <v>0</v>
      </c>
      <c r="AQ417" s="65">
        <f t="shared" si="36"/>
        <v>0</v>
      </c>
      <c r="AR417" s="65">
        <f t="shared" si="37"/>
        <v>0</v>
      </c>
      <c r="AS417" s="65">
        <f t="shared" si="38"/>
        <v>0</v>
      </c>
      <c r="AT417" s="65">
        <f t="shared" si="39"/>
        <v>0</v>
      </c>
      <c r="AU417" s="18">
        <v>23</v>
      </c>
      <c r="AV417" s="18">
        <v>30</v>
      </c>
      <c r="AW417" s="18">
        <v>0</v>
      </c>
      <c r="AX417" s="18">
        <v>0</v>
      </c>
    </row>
    <row r="418" spans="1:50" ht="13" x14ac:dyDescent="0.3">
      <c r="A418" s="60" t="s">
        <v>1397</v>
      </c>
      <c r="B418" s="20" t="s">
        <v>1398</v>
      </c>
      <c r="C418" s="18" t="s">
        <v>1399</v>
      </c>
      <c r="D418" s="61">
        <v>2192</v>
      </c>
      <c r="E418" s="62" t="str">
        <f>IF('New for region'!R418,"New","")</f>
        <v/>
      </c>
      <c r="N418" s="64"/>
      <c r="W418" s="64"/>
      <c r="AF418" s="64"/>
      <c r="AO418" s="64"/>
      <c r="AP418" s="58">
        <f t="shared" si="35"/>
        <v>0</v>
      </c>
      <c r="AQ418" s="65">
        <f t="shared" si="36"/>
        <v>0</v>
      </c>
      <c r="AR418" s="65">
        <f t="shared" si="37"/>
        <v>0</v>
      </c>
      <c r="AS418" s="65">
        <f t="shared" si="38"/>
        <v>0</v>
      </c>
      <c r="AT418" s="65">
        <f t="shared" si="39"/>
        <v>0</v>
      </c>
      <c r="AU418" s="18">
        <v>18</v>
      </c>
      <c r="AV418" s="18">
        <v>38</v>
      </c>
      <c r="AW418" s="18">
        <v>0</v>
      </c>
      <c r="AX418" s="18">
        <v>0</v>
      </c>
    </row>
    <row r="419" spans="1:50" ht="13" x14ac:dyDescent="0.3">
      <c r="A419" s="60" t="s">
        <v>1400</v>
      </c>
      <c r="B419" s="20" t="s">
        <v>1401</v>
      </c>
      <c r="C419" s="18" t="s">
        <v>1402</v>
      </c>
      <c r="D419" s="61">
        <v>2199</v>
      </c>
      <c r="E419" s="62" t="str">
        <f>IF('New for region'!R419,"New","")</f>
        <v/>
      </c>
      <c r="N419" s="64"/>
      <c r="W419" s="64"/>
      <c r="AF419" s="64"/>
      <c r="AO419" s="64"/>
      <c r="AP419" s="58">
        <f t="shared" si="35"/>
        <v>0</v>
      </c>
      <c r="AQ419" s="65">
        <f t="shared" si="36"/>
        <v>0</v>
      </c>
      <c r="AR419" s="65">
        <f t="shared" si="37"/>
        <v>0</v>
      </c>
      <c r="AS419" s="65">
        <f t="shared" si="38"/>
        <v>0</v>
      </c>
      <c r="AT419" s="65">
        <f t="shared" si="39"/>
        <v>0</v>
      </c>
      <c r="AU419" s="18">
        <v>21</v>
      </c>
      <c r="AV419" s="18">
        <v>42</v>
      </c>
      <c r="AW419" s="18">
        <v>0</v>
      </c>
      <c r="AX419" s="18">
        <v>0</v>
      </c>
    </row>
    <row r="420" spans="1:50" ht="13" x14ac:dyDescent="0.3">
      <c r="A420" s="60" t="s">
        <v>1403</v>
      </c>
      <c r="B420" s="20" t="s">
        <v>1404</v>
      </c>
      <c r="C420" s="18" t="s">
        <v>1405</v>
      </c>
      <c r="D420" s="61">
        <v>2198</v>
      </c>
      <c r="E420" s="62" t="str">
        <f>IF('New for region'!R420,"New","")</f>
        <v/>
      </c>
      <c r="N420" s="64"/>
      <c r="W420" s="64"/>
      <c r="AF420" s="64"/>
      <c r="AO420" s="64"/>
      <c r="AP420" s="58">
        <f t="shared" si="35"/>
        <v>0</v>
      </c>
      <c r="AQ420" s="65">
        <f t="shared" si="36"/>
        <v>0</v>
      </c>
      <c r="AR420" s="65">
        <f t="shared" si="37"/>
        <v>0</v>
      </c>
      <c r="AS420" s="65">
        <f t="shared" si="38"/>
        <v>0</v>
      </c>
      <c r="AT420" s="65">
        <f t="shared" si="39"/>
        <v>0</v>
      </c>
      <c r="AU420" s="18">
        <v>22</v>
      </c>
      <c r="AV420" s="18">
        <v>40</v>
      </c>
      <c r="AW420" s="18">
        <v>0</v>
      </c>
      <c r="AX420" s="18">
        <v>0</v>
      </c>
    </row>
    <row r="421" spans="1:50" ht="13" x14ac:dyDescent="0.3">
      <c r="A421" s="60" t="s">
        <v>1406</v>
      </c>
      <c r="B421" s="20" t="s">
        <v>1407</v>
      </c>
      <c r="C421" s="18" t="s">
        <v>1408</v>
      </c>
      <c r="D421" s="61">
        <v>2195</v>
      </c>
      <c r="E421" s="62" t="str">
        <f>IF('New for region'!R421,"New","")</f>
        <v/>
      </c>
      <c r="N421" s="64"/>
      <c r="W421" s="64"/>
      <c r="AF421" s="64"/>
      <c r="AO421" s="64"/>
      <c r="AP421" s="58">
        <f t="shared" si="35"/>
        <v>0</v>
      </c>
      <c r="AQ421" s="65">
        <f t="shared" si="36"/>
        <v>0</v>
      </c>
      <c r="AR421" s="65">
        <f t="shared" si="37"/>
        <v>0</v>
      </c>
      <c r="AS421" s="65">
        <f t="shared" si="38"/>
        <v>0</v>
      </c>
      <c r="AT421" s="65">
        <f t="shared" si="39"/>
        <v>0</v>
      </c>
      <c r="AU421" s="18">
        <v>22</v>
      </c>
      <c r="AV421" s="18">
        <v>45</v>
      </c>
      <c r="AW421" s="18">
        <v>0</v>
      </c>
      <c r="AX421" s="18">
        <v>0</v>
      </c>
    </row>
    <row r="422" spans="1:50" ht="13" x14ac:dyDescent="0.3">
      <c r="A422" s="60" t="s">
        <v>1409</v>
      </c>
      <c r="B422" s="20" t="s">
        <v>1410</v>
      </c>
      <c r="C422" s="18" t="s">
        <v>1411</v>
      </c>
      <c r="D422" s="61">
        <v>2203</v>
      </c>
      <c r="E422" s="62" t="str">
        <f>IF('New for region'!R422,"New","")</f>
        <v/>
      </c>
      <c r="N422" s="64"/>
      <c r="W422" s="64"/>
      <c r="AF422" s="64"/>
      <c r="AO422" s="64"/>
      <c r="AP422" s="58">
        <f t="shared" si="35"/>
        <v>0</v>
      </c>
      <c r="AQ422" s="65">
        <f t="shared" si="36"/>
        <v>0</v>
      </c>
      <c r="AR422" s="65">
        <f t="shared" si="37"/>
        <v>0</v>
      </c>
      <c r="AS422" s="65">
        <f t="shared" si="38"/>
        <v>0</v>
      </c>
      <c r="AT422" s="65">
        <f t="shared" si="39"/>
        <v>0</v>
      </c>
      <c r="AU422" s="18">
        <v>31</v>
      </c>
      <c r="AV422" s="18">
        <v>53</v>
      </c>
      <c r="AW422" s="18">
        <v>0</v>
      </c>
      <c r="AX422" s="18">
        <v>0</v>
      </c>
    </row>
    <row r="423" spans="1:50" ht="13" x14ac:dyDescent="0.3">
      <c r="A423" s="60" t="s">
        <v>1412</v>
      </c>
      <c r="B423" s="20" t="s">
        <v>1413</v>
      </c>
      <c r="C423" s="18" t="s">
        <v>1414</v>
      </c>
      <c r="D423" s="61">
        <v>2194</v>
      </c>
      <c r="E423" s="62" t="str">
        <f>IF('New for region'!R423,"New","")</f>
        <v/>
      </c>
      <c r="N423" s="64"/>
      <c r="W423" s="64"/>
      <c r="AF423" s="64"/>
      <c r="AO423" s="64"/>
      <c r="AP423" s="58">
        <f t="shared" si="35"/>
        <v>0</v>
      </c>
      <c r="AQ423" s="65">
        <f t="shared" si="36"/>
        <v>0</v>
      </c>
      <c r="AR423" s="65">
        <f t="shared" si="37"/>
        <v>0</v>
      </c>
      <c r="AS423" s="65">
        <f t="shared" si="38"/>
        <v>0</v>
      </c>
      <c r="AT423" s="65">
        <f t="shared" si="39"/>
        <v>0</v>
      </c>
      <c r="AU423" s="18">
        <v>19</v>
      </c>
      <c r="AV423" s="18">
        <v>45</v>
      </c>
      <c r="AW423" s="18">
        <v>0</v>
      </c>
      <c r="AX423" s="18">
        <v>0</v>
      </c>
    </row>
    <row r="424" spans="1:50" ht="13" x14ac:dyDescent="0.3">
      <c r="A424" s="60" t="s">
        <v>1415</v>
      </c>
      <c r="B424" s="20" t="s">
        <v>1416</v>
      </c>
      <c r="C424" s="18" t="s">
        <v>1417</v>
      </c>
      <c r="D424" s="61">
        <v>2193</v>
      </c>
      <c r="E424" s="62" t="str">
        <f>IF('New for region'!R424,"New","")</f>
        <v/>
      </c>
      <c r="N424" s="64"/>
      <c r="W424" s="64"/>
      <c r="AF424" s="64"/>
      <c r="AO424" s="64"/>
      <c r="AP424" s="58">
        <f t="shared" si="35"/>
        <v>0</v>
      </c>
      <c r="AQ424" s="65">
        <f t="shared" si="36"/>
        <v>0</v>
      </c>
      <c r="AR424" s="65">
        <f t="shared" si="37"/>
        <v>0</v>
      </c>
      <c r="AS424" s="65">
        <f t="shared" si="38"/>
        <v>0</v>
      </c>
      <c r="AT424" s="65">
        <f t="shared" si="39"/>
        <v>0</v>
      </c>
      <c r="AU424" s="18">
        <v>23</v>
      </c>
      <c r="AV424" s="18">
        <v>37</v>
      </c>
      <c r="AW424" s="18">
        <v>0</v>
      </c>
      <c r="AX424" s="18">
        <v>0</v>
      </c>
    </row>
    <row r="425" spans="1:50" ht="13" x14ac:dyDescent="0.3">
      <c r="A425" s="60" t="s">
        <v>1418</v>
      </c>
      <c r="B425" s="20" t="s">
        <v>1419</v>
      </c>
      <c r="C425" s="18" t="s">
        <v>1420</v>
      </c>
      <c r="D425" s="61">
        <v>2202</v>
      </c>
      <c r="E425" s="62" t="str">
        <f>IF('New for region'!R425,"New","")</f>
        <v/>
      </c>
      <c r="N425" s="64"/>
      <c r="W425" s="64"/>
      <c r="AF425" s="64"/>
      <c r="AO425" s="64"/>
      <c r="AP425" s="58">
        <f t="shared" si="35"/>
        <v>0</v>
      </c>
      <c r="AQ425" s="65">
        <f t="shared" si="36"/>
        <v>0</v>
      </c>
      <c r="AR425" s="65">
        <f t="shared" si="37"/>
        <v>0</v>
      </c>
      <c r="AS425" s="65">
        <f t="shared" si="38"/>
        <v>0</v>
      </c>
      <c r="AT425" s="65">
        <f t="shared" si="39"/>
        <v>0</v>
      </c>
      <c r="AU425" s="18">
        <v>18</v>
      </c>
      <c r="AV425" s="18">
        <v>45</v>
      </c>
      <c r="AW425" s="18">
        <v>0</v>
      </c>
      <c r="AX425" s="18">
        <v>0</v>
      </c>
    </row>
    <row r="426" spans="1:50" ht="13" x14ac:dyDescent="0.3">
      <c r="A426" s="60" t="s">
        <v>1421</v>
      </c>
      <c r="B426" s="20" t="s">
        <v>1422</v>
      </c>
      <c r="C426" s="18" t="s">
        <v>1423</v>
      </c>
      <c r="D426" s="61">
        <v>2205</v>
      </c>
      <c r="E426" s="62" t="str">
        <f>IF('New for region'!R426,"New","")</f>
        <v/>
      </c>
      <c r="N426" s="64"/>
      <c r="W426" s="64"/>
      <c r="AF426" s="64"/>
      <c r="AO426" s="64"/>
      <c r="AP426" s="58">
        <f t="shared" si="35"/>
        <v>0</v>
      </c>
      <c r="AQ426" s="65">
        <f t="shared" si="36"/>
        <v>0</v>
      </c>
      <c r="AR426" s="65">
        <f t="shared" si="37"/>
        <v>0</v>
      </c>
      <c r="AS426" s="65">
        <f t="shared" si="38"/>
        <v>0</v>
      </c>
      <c r="AT426" s="65">
        <f t="shared" si="39"/>
        <v>0</v>
      </c>
      <c r="AU426" s="18">
        <v>19</v>
      </c>
      <c r="AV426" s="18">
        <v>33</v>
      </c>
      <c r="AW426" s="18">
        <v>0</v>
      </c>
      <c r="AX426" s="18">
        <v>0</v>
      </c>
    </row>
    <row r="427" spans="1:50" ht="13" x14ac:dyDescent="0.3">
      <c r="A427" s="60" t="s">
        <v>1424</v>
      </c>
      <c r="B427" s="20" t="s">
        <v>1425</v>
      </c>
      <c r="C427" s="18" t="s">
        <v>1426</v>
      </c>
      <c r="D427" s="61">
        <v>2081</v>
      </c>
      <c r="E427" s="62" t="str">
        <f>IF('New for region'!R427,"New","")</f>
        <v/>
      </c>
      <c r="N427" s="64"/>
      <c r="W427" s="64"/>
      <c r="AF427" s="64"/>
      <c r="AO427" s="64"/>
      <c r="AP427" s="58">
        <f t="shared" si="35"/>
        <v>0</v>
      </c>
      <c r="AQ427" s="65">
        <f t="shared" si="36"/>
        <v>0</v>
      </c>
      <c r="AR427" s="65">
        <f t="shared" si="37"/>
        <v>0</v>
      </c>
      <c r="AS427" s="65">
        <f t="shared" si="38"/>
        <v>0</v>
      </c>
      <c r="AT427" s="65">
        <f t="shared" si="39"/>
        <v>0</v>
      </c>
      <c r="AU427" s="18">
        <v>22</v>
      </c>
      <c r="AV427" s="18">
        <v>38</v>
      </c>
      <c r="AW427" s="18">
        <v>0</v>
      </c>
      <c r="AX427" s="18">
        <v>0</v>
      </c>
    </row>
    <row r="428" spans="1:50" ht="13" x14ac:dyDescent="0.3">
      <c r="A428" s="60" t="s">
        <v>1427</v>
      </c>
      <c r="B428" s="20" t="s">
        <v>1428</v>
      </c>
      <c r="C428" s="18" t="s">
        <v>1429</v>
      </c>
      <c r="D428" s="61">
        <v>2082</v>
      </c>
      <c r="E428" s="62" t="str">
        <f>IF('New for region'!R428,"New","")</f>
        <v/>
      </c>
      <c r="N428" s="64"/>
      <c r="W428" s="64"/>
      <c r="AF428" s="64"/>
      <c r="AO428" s="64"/>
      <c r="AP428" s="58">
        <f t="shared" si="35"/>
        <v>0</v>
      </c>
      <c r="AQ428" s="65">
        <f t="shared" si="36"/>
        <v>0</v>
      </c>
      <c r="AR428" s="65">
        <f t="shared" si="37"/>
        <v>0</v>
      </c>
      <c r="AS428" s="65">
        <f t="shared" si="38"/>
        <v>0</v>
      </c>
      <c r="AT428" s="65">
        <f t="shared" si="39"/>
        <v>0</v>
      </c>
      <c r="AU428" s="18">
        <v>22</v>
      </c>
      <c r="AV428" s="18">
        <v>43</v>
      </c>
      <c r="AW428" s="18">
        <v>0</v>
      </c>
      <c r="AX428" s="18">
        <v>0</v>
      </c>
    </row>
    <row r="429" spans="1:50" ht="13" x14ac:dyDescent="0.3">
      <c r="A429" s="60" t="s">
        <v>1430</v>
      </c>
      <c r="B429" s="20" t="s">
        <v>1431</v>
      </c>
      <c r="C429" s="18" t="s">
        <v>1432</v>
      </c>
      <c r="D429" s="61">
        <v>2094</v>
      </c>
      <c r="E429" s="62" t="str">
        <f>IF('New for region'!R429,"New","")</f>
        <v/>
      </c>
      <c r="N429" s="64"/>
      <c r="W429" s="64"/>
      <c r="AF429" s="64"/>
      <c r="AO429" s="64"/>
      <c r="AP429" s="58">
        <f t="shared" si="35"/>
        <v>0</v>
      </c>
      <c r="AQ429" s="65">
        <f t="shared" si="36"/>
        <v>0</v>
      </c>
      <c r="AR429" s="65">
        <f t="shared" si="37"/>
        <v>0</v>
      </c>
      <c r="AS429" s="65">
        <f t="shared" si="38"/>
        <v>0</v>
      </c>
      <c r="AT429" s="65">
        <f t="shared" si="39"/>
        <v>0</v>
      </c>
      <c r="AU429" s="18">
        <v>28</v>
      </c>
      <c r="AV429" s="18">
        <v>37</v>
      </c>
      <c r="AW429" s="18">
        <v>0</v>
      </c>
      <c r="AX429" s="18">
        <v>0</v>
      </c>
    </row>
    <row r="430" spans="1:50" ht="13" x14ac:dyDescent="0.3">
      <c r="A430" s="60" t="s">
        <v>1433</v>
      </c>
      <c r="B430" s="20" t="s">
        <v>1434</v>
      </c>
      <c r="C430" s="18" t="s">
        <v>1435</v>
      </c>
      <c r="D430" s="61">
        <v>2089</v>
      </c>
      <c r="E430" s="62" t="str">
        <f>IF('New for region'!R430,"New","")</f>
        <v/>
      </c>
      <c r="N430" s="64"/>
      <c r="W430" s="64"/>
      <c r="AF430" s="64"/>
      <c r="AO430" s="64"/>
      <c r="AP430" s="58">
        <f t="shared" si="35"/>
        <v>0</v>
      </c>
      <c r="AQ430" s="65">
        <f t="shared" si="36"/>
        <v>0</v>
      </c>
      <c r="AR430" s="65">
        <f t="shared" si="37"/>
        <v>0</v>
      </c>
      <c r="AS430" s="65">
        <f t="shared" si="38"/>
        <v>0</v>
      </c>
      <c r="AT430" s="65">
        <f t="shared" si="39"/>
        <v>0</v>
      </c>
      <c r="AU430" s="18">
        <v>19</v>
      </c>
      <c r="AV430" s="18">
        <v>36</v>
      </c>
      <c r="AW430" s="18">
        <v>0</v>
      </c>
      <c r="AX430" s="18">
        <v>0</v>
      </c>
    </row>
    <row r="431" spans="1:50" ht="13" x14ac:dyDescent="0.3">
      <c r="A431" s="60" t="s">
        <v>1436</v>
      </c>
      <c r="B431" s="20" t="s">
        <v>1437</v>
      </c>
      <c r="C431" s="18" t="s">
        <v>1438</v>
      </c>
      <c r="D431" s="61">
        <v>2087</v>
      </c>
      <c r="E431" s="62" t="str">
        <f>IF('New for region'!R431,"New","")</f>
        <v/>
      </c>
      <c r="N431" s="64"/>
      <c r="W431" s="64"/>
      <c r="AF431" s="64"/>
      <c r="AO431" s="64"/>
      <c r="AP431" s="58">
        <f t="shared" si="35"/>
        <v>0</v>
      </c>
      <c r="AQ431" s="65">
        <f t="shared" si="36"/>
        <v>0</v>
      </c>
      <c r="AR431" s="65">
        <f t="shared" si="37"/>
        <v>0</v>
      </c>
      <c r="AS431" s="65">
        <f t="shared" si="38"/>
        <v>0</v>
      </c>
      <c r="AT431" s="65">
        <f t="shared" si="39"/>
        <v>0</v>
      </c>
      <c r="AU431" s="18">
        <v>17</v>
      </c>
      <c r="AV431" s="18">
        <v>47</v>
      </c>
      <c r="AW431" s="18">
        <v>0</v>
      </c>
      <c r="AX431" s="18">
        <v>0</v>
      </c>
    </row>
    <row r="432" spans="1:50" ht="13" x14ac:dyDescent="0.3">
      <c r="A432" s="60" t="s">
        <v>1439</v>
      </c>
      <c r="B432" s="20" t="s">
        <v>1440</v>
      </c>
      <c r="C432" s="18" t="s">
        <v>1441</v>
      </c>
      <c r="D432" s="61">
        <v>2088</v>
      </c>
      <c r="E432" s="62" t="str">
        <f>IF('New for region'!R432,"New","")</f>
        <v/>
      </c>
      <c r="N432" s="64"/>
      <c r="W432" s="64"/>
      <c r="AF432" s="64"/>
      <c r="AO432" s="64"/>
      <c r="AP432" s="58">
        <f t="shared" si="35"/>
        <v>0</v>
      </c>
      <c r="AQ432" s="65">
        <f t="shared" si="36"/>
        <v>0</v>
      </c>
      <c r="AR432" s="65">
        <f t="shared" si="37"/>
        <v>0</v>
      </c>
      <c r="AS432" s="65">
        <f t="shared" si="38"/>
        <v>0</v>
      </c>
      <c r="AT432" s="65">
        <f t="shared" si="39"/>
        <v>0</v>
      </c>
      <c r="AU432" s="18">
        <v>21</v>
      </c>
      <c r="AV432" s="18">
        <v>35</v>
      </c>
      <c r="AW432" s="18">
        <v>0</v>
      </c>
      <c r="AX432" s="18">
        <v>0</v>
      </c>
    </row>
    <row r="433" spans="1:50" ht="13" x14ac:dyDescent="0.3">
      <c r="A433" s="60" t="s">
        <v>1442</v>
      </c>
      <c r="B433" s="20" t="s">
        <v>1443</v>
      </c>
      <c r="C433" s="18" t="s">
        <v>1444</v>
      </c>
      <c r="D433" s="61">
        <v>2085</v>
      </c>
      <c r="E433" s="62" t="str">
        <f>IF('New for region'!R433,"New","")</f>
        <v/>
      </c>
      <c r="N433" s="64"/>
      <c r="W433" s="64"/>
      <c r="AF433" s="64"/>
      <c r="AO433" s="64"/>
      <c r="AP433" s="58">
        <f t="shared" si="35"/>
        <v>0</v>
      </c>
      <c r="AQ433" s="65">
        <f t="shared" si="36"/>
        <v>0</v>
      </c>
      <c r="AR433" s="65">
        <f t="shared" si="37"/>
        <v>0</v>
      </c>
      <c r="AS433" s="65">
        <f t="shared" si="38"/>
        <v>0</v>
      </c>
      <c r="AT433" s="65">
        <f t="shared" si="39"/>
        <v>0</v>
      </c>
      <c r="AU433" s="18">
        <v>20</v>
      </c>
      <c r="AV433" s="18">
        <v>43</v>
      </c>
      <c r="AW433" s="18">
        <v>0</v>
      </c>
      <c r="AX433" s="18">
        <v>0</v>
      </c>
    </row>
    <row r="434" spans="1:50" ht="13" x14ac:dyDescent="0.3">
      <c r="A434" s="60" t="s">
        <v>1445</v>
      </c>
      <c r="B434" s="20" t="s">
        <v>1446</v>
      </c>
      <c r="C434" s="18" t="s">
        <v>1447</v>
      </c>
      <c r="D434" s="61">
        <v>2090</v>
      </c>
      <c r="E434" s="62" t="str">
        <f>IF('New for region'!R434,"New","")</f>
        <v/>
      </c>
      <c r="N434" s="64"/>
      <c r="W434" s="64"/>
      <c r="AF434" s="64"/>
      <c r="AO434" s="64"/>
      <c r="AP434" s="58">
        <f t="shared" si="35"/>
        <v>0</v>
      </c>
      <c r="AQ434" s="65">
        <f t="shared" si="36"/>
        <v>0</v>
      </c>
      <c r="AR434" s="65">
        <f t="shared" si="37"/>
        <v>0</v>
      </c>
      <c r="AS434" s="65">
        <f t="shared" si="38"/>
        <v>0</v>
      </c>
      <c r="AT434" s="65">
        <f t="shared" si="39"/>
        <v>0</v>
      </c>
      <c r="AU434" s="18">
        <v>28</v>
      </c>
      <c r="AV434" s="18">
        <v>45</v>
      </c>
      <c r="AW434" s="18">
        <v>0</v>
      </c>
      <c r="AX434" s="18">
        <v>0</v>
      </c>
    </row>
    <row r="435" spans="1:50" ht="13" x14ac:dyDescent="0.3">
      <c r="A435" s="60" t="s">
        <v>1448</v>
      </c>
      <c r="B435" s="20" t="s">
        <v>1449</v>
      </c>
      <c r="C435" s="18" t="s">
        <v>1450</v>
      </c>
      <c r="D435" s="61">
        <v>2092</v>
      </c>
      <c r="E435" s="62" t="str">
        <f>IF('New for region'!R435,"New","")</f>
        <v/>
      </c>
      <c r="N435" s="64"/>
      <c r="W435" s="64"/>
      <c r="AF435" s="64"/>
      <c r="AO435" s="64"/>
      <c r="AP435" s="58">
        <f t="shared" si="35"/>
        <v>0</v>
      </c>
      <c r="AQ435" s="65">
        <f t="shared" si="36"/>
        <v>0</v>
      </c>
      <c r="AR435" s="65">
        <f t="shared" si="37"/>
        <v>0</v>
      </c>
      <c r="AS435" s="65">
        <f t="shared" si="38"/>
        <v>0</v>
      </c>
      <c r="AT435" s="65">
        <f t="shared" si="39"/>
        <v>0</v>
      </c>
      <c r="AU435" s="18">
        <v>16</v>
      </c>
      <c r="AV435" s="18">
        <v>44</v>
      </c>
      <c r="AW435" s="18">
        <v>0</v>
      </c>
      <c r="AX435" s="18">
        <v>0</v>
      </c>
    </row>
    <row r="436" spans="1:50" ht="13" x14ac:dyDescent="0.3">
      <c r="A436" s="60" t="s">
        <v>1451</v>
      </c>
      <c r="B436" s="20" t="s">
        <v>1452</v>
      </c>
      <c r="C436" s="18" t="s">
        <v>1453</v>
      </c>
      <c r="D436" s="61">
        <v>2091</v>
      </c>
      <c r="E436" s="62" t="str">
        <f>IF('New for region'!R436,"New","")</f>
        <v/>
      </c>
      <c r="N436" s="64"/>
      <c r="W436" s="64"/>
      <c r="AF436" s="64"/>
      <c r="AO436" s="64"/>
      <c r="AP436" s="58">
        <f t="shared" si="35"/>
        <v>0</v>
      </c>
      <c r="AQ436" s="65">
        <f t="shared" si="36"/>
        <v>0</v>
      </c>
      <c r="AR436" s="65">
        <f t="shared" si="37"/>
        <v>0</v>
      </c>
      <c r="AS436" s="65">
        <f t="shared" si="38"/>
        <v>0</v>
      </c>
      <c r="AT436" s="65">
        <f t="shared" si="39"/>
        <v>0</v>
      </c>
      <c r="AU436" s="18">
        <v>7</v>
      </c>
      <c r="AV436" s="18">
        <v>50</v>
      </c>
      <c r="AW436" s="18">
        <v>0</v>
      </c>
      <c r="AX436" s="18">
        <v>0</v>
      </c>
    </row>
    <row r="437" spans="1:50" ht="13" x14ac:dyDescent="0.3">
      <c r="A437" s="60" t="s">
        <v>1454</v>
      </c>
      <c r="B437" s="20" t="s">
        <v>1455</v>
      </c>
      <c r="C437" s="18" t="s">
        <v>1456</v>
      </c>
      <c r="D437" s="61">
        <v>2098</v>
      </c>
      <c r="E437" s="62" t="str">
        <f>IF('New for region'!R437,"New","")</f>
        <v/>
      </c>
      <c r="N437" s="64"/>
      <c r="W437" s="64"/>
      <c r="AF437" s="64"/>
      <c r="AO437" s="64"/>
      <c r="AP437" s="58">
        <f t="shared" si="35"/>
        <v>0</v>
      </c>
      <c r="AQ437" s="65">
        <f t="shared" si="36"/>
        <v>0</v>
      </c>
      <c r="AR437" s="65">
        <f t="shared" si="37"/>
        <v>0</v>
      </c>
      <c r="AS437" s="65">
        <f t="shared" si="38"/>
        <v>0</v>
      </c>
      <c r="AT437" s="65">
        <f t="shared" si="39"/>
        <v>0</v>
      </c>
      <c r="AU437" s="18">
        <v>20</v>
      </c>
      <c r="AV437" s="18">
        <v>38</v>
      </c>
      <c r="AW437" s="18">
        <v>0</v>
      </c>
      <c r="AX437" s="18">
        <v>0</v>
      </c>
    </row>
    <row r="438" spans="1:50" ht="13" x14ac:dyDescent="0.3">
      <c r="A438" s="60" t="s">
        <v>1457</v>
      </c>
      <c r="B438" s="20" t="s">
        <v>1458</v>
      </c>
      <c r="C438" s="18" t="s">
        <v>1459</v>
      </c>
      <c r="D438" s="61">
        <v>2102</v>
      </c>
      <c r="E438" s="62" t="str">
        <f>IF('New for region'!R438,"New","")</f>
        <v/>
      </c>
      <c r="N438" s="64"/>
      <c r="W438" s="64"/>
      <c r="AF438" s="64"/>
      <c r="AO438" s="64"/>
      <c r="AP438" s="58">
        <f t="shared" si="35"/>
        <v>0</v>
      </c>
      <c r="AQ438" s="65">
        <f t="shared" si="36"/>
        <v>0</v>
      </c>
      <c r="AR438" s="65">
        <f t="shared" si="37"/>
        <v>0</v>
      </c>
      <c r="AS438" s="65">
        <f t="shared" si="38"/>
        <v>0</v>
      </c>
      <c r="AT438" s="65">
        <f t="shared" si="39"/>
        <v>0</v>
      </c>
      <c r="AU438" s="18">
        <v>16</v>
      </c>
      <c r="AV438" s="18">
        <v>39</v>
      </c>
      <c r="AW438" s="18">
        <v>0</v>
      </c>
      <c r="AX438" s="18">
        <v>0</v>
      </c>
    </row>
    <row r="439" spans="1:50" ht="13" x14ac:dyDescent="0.3">
      <c r="A439" s="60" t="s">
        <v>1460</v>
      </c>
      <c r="B439" s="20" t="s">
        <v>1461</v>
      </c>
      <c r="C439" s="18" t="s">
        <v>1462</v>
      </c>
      <c r="D439" s="61">
        <v>2122</v>
      </c>
      <c r="E439" s="62" t="str">
        <f>IF('New for region'!R439,"New","")</f>
        <v/>
      </c>
      <c r="N439" s="64"/>
      <c r="W439" s="64"/>
      <c r="AF439" s="64"/>
      <c r="AO439" s="64"/>
      <c r="AP439" s="58">
        <f t="shared" si="35"/>
        <v>0</v>
      </c>
      <c r="AQ439" s="65">
        <f t="shared" si="36"/>
        <v>0</v>
      </c>
      <c r="AR439" s="65">
        <f t="shared" si="37"/>
        <v>0</v>
      </c>
      <c r="AS439" s="65">
        <f t="shared" si="38"/>
        <v>0</v>
      </c>
      <c r="AT439" s="65">
        <f t="shared" si="39"/>
        <v>0</v>
      </c>
      <c r="AU439" s="18">
        <v>21</v>
      </c>
      <c r="AV439" s="18">
        <v>36</v>
      </c>
      <c r="AW439" s="18">
        <v>0</v>
      </c>
      <c r="AX439" s="18">
        <v>0</v>
      </c>
    </row>
    <row r="440" spans="1:50" ht="13" x14ac:dyDescent="0.3">
      <c r="A440" s="60" t="s">
        <v>1463</v>
      </c>
      <c r="B440" s="20" t="s">
        <v>1464</v>
      </c>
      <c r="C440" s="18" t="s">
        <v>1465</v>
      </c>
      <c r="D440" s="61">
        <v>2120</v>
      </c>
      <c r="E440" s="62" t="str">
        <f>IF('New for region'!R440,"New","")</f>
        <v/>
      </c>
      <c r="N440" s="64"/>
      <c r="W440" s="64"/>
      <c r="AF440" s="64"/>
      <c r="AO440" s="64"/>
      <c r="AP440" s="58">
        <f t="shared" si="35"/>
        <v>0</v>
      </c>
      <c r="AQ440" s="65">
        <f t="shared" si="36"/>
        <v>0</v>
      </c>
      <c r="AR440" s="65">
        <f t="shared" si="37"/>
        <v>0</v>
      </c>
      <c r="AS440" s="65">
        <f t="shared" si="38"/>
        <v>0</v>
      </c>
      <c r="AT440" s="65">
        <f t="shared" si="39"/>
        <v>0</v>
      </c>
      <c r="AU440" s="18">
        <v>20</v>
      </c>
      <c r="AV440" s="18">
        <v>38</v>
      </c>
      <c r="AW440" s="18">
        <v>0</v>
      </c>
      <c r="AX440" s="18">
        <v>0</v>
      </c>
    </row>
    <row r="441" spans="1:50" ht="13" x14ac:dyDescent="0.3">
      <c r="A441" s="60" t="s">
        <v>1466</v>
      </c>
      <c r="B441" s="20" t="s">
        <v>1467</v>
      </c>
      <c r="C441" s="18" t="s">
        <v>1468</v>
      </c>
      <c r="D441" s="61">
        <v>2123</v>
      </c>
      <c r="E441" s="62" t="str">
        <f>IF('New for region'!R441,"New","")</f>
        <v/>
      </c>
      <c r="N441" s="64"/>
      <c r="W441" s="64"/>
      <c r="AF441" s="64"/>
      <c r="AO441" s="64"/>
      <c r="AP441" s="58">
        <f t="shared" si="35"/>
        <v>0</v>
      </c>
      <c r="AQ441" s="65">
        <f t="shared" si="36"/>
        <v>0</v>
      </c>
      <c r="AR441" s="65">
        <f t="shared" si="37"/>
        <v>0</v>
      </c>
      <c r="AS441" s="65">
        <f t="shared" si="38"/>
        <v>0</v>
      </c>
      <c r="AT441" s="65">
        <f t="shared" si="39"/>
        <v>0</v>
      </c>
      <c r="AU441" s="18">
        <v>19</v>
      </c>
      <c r="AV441" s="18">
        <v>42</v>
      </c>
      <c r="AW441" s="18">
        <v>0</v>
      </c>
      <c r="AX441" s="18">
        <v>0</v>
      </c>
    </row>
    <row r="442" spans="1:50" ht="13" x14ac:dyDescent="0.3">
      <c r="A442" s="60" t="s">
        <v>1469</v>
      </c>
      <c r="B442" s="20" t="s">
        <v>1470</v>
      </c>
      <c r="C442" s="18" t="s">
        <v>1471</v>
      </c>
      <c r="D442" s="61">
        <v>2139</v>
      </c>
      <c r="E442" s="62" t="str">
        <f>IF('New for region'!R442,"New","")</f>
        <v/>
      </c>
      <c r="N442" s="64"/>
      <c r="W442" s="64"/>
      <c r="AF442" s="64"/>
      <c r="AO442" s="64"/>
      <c r="AP442" s="58">
        <f t="shared" si="35"/>
        <v>0</v>
      </c>
      <c r="AQ442" s="65">
        <f t="shared" si="36"/>
        <v>0</v>
      </c>
      <c r="AR442" s="65">
        <f t="shared" si="37"/>
        <v>0</v>
      </c>
      <c r="AS442" s="65">
        <f t="shared" si="38"/>
        <v>0</v>
      </c>
      <c r="AT442" s="65">
        <f t="shared" si="39"/>
        <v>0</v>
      </c>
      <c r="AU442" s="18">
        <v>8</v>
      </c>
      <c r="AV442" s="18">
        <v>23</v>
      </c>
      <c r="AW442" s="18">
        <v>0</v>
      </c>
      <c r="AX442" s="18">
        <v>0</v>
      </c>
    </row>
    <row r="443" spans="1:50" ht="13" x14ac:dyDescent="0.3">
      <c r="A443" s="60" t="s">
        <v>1472</v>
      </c>
      <c r="B443" s="20" t="s">
        <v>1473</v>
      </c>
      <c r="C443" s="18" t="s">
        <v>1474</v>
      </c>
      <c r="D443" s="61">
        <v>2118</v>
      </c>
      <c r="E443" s="62" t="str">
        <f>IF('New for region'!R443,"New","")</f>
        <v/>
      </c>
      <c r="N443" s="64"/>
      <c r="W443" s="64"/>
      <c r="AF443" s="64"/>
      <c r="AO443" s="64"/>
      <c r="AP443" s="58">
        <f t="shared" si="35"/>
        <v>0</v>
      </c>
      <c r="AQ443" s="65">
        <f t="shared" si="36"/>
        <v>0</v>
      </c>
      <c r="AR443" s="65">
        <f t="shared" si="37"/>
        <v>0</v>
      </c>
      <c r="AS443" s="65">
        <f t="shared" si="38"/>
        <v>0</v>
      </c>
      <c r="AT443" s="65">
        <f t="shared" si="39"/>
        <v>0</v>
      </c>
      <c r="AU443" s="18">
        <v>20</v>
      </c>
      <c r="AV443" s="18">
        <v>35</v>
      </c>
      <c r="AW443" s="18">
        <v>0</v>
      </c>
      <c r="AX443" s="18">
        <v>0</v>
      </c>
    </row>
    <row r="444" spans="1:50" ht="13" x14ac:dyDescent="0.3">
      <c r="A444" s="60" t="s">
        <v>1475</v>
      </c>
      <c r="B444" s="20" t="s">
        <v>1476</v>
      </c>
      <c r="C444" s="18" t="s">
        <v>1477</v>
      </c>
      <c r="D444" s="61">
        <v>2107</v>
      </c>
      <c r="E444" s="62" t="str">
        <f>IF('New for region'!R444,"New","")</f>
        <v/>
      </c>
      <c r="N444" s="64"/>
      <c r="W444" s="64"/>
      <c r="AF444" s="64"/>
      <c r="AO444" s="64"/>
      <c r="AP444" s="58">
        <f t="shared" si="35"/>
        <v>0</v>
      </c>
      <c r="AQ444" s="65">
        <f t="shared" si="36"/>
        <v>0</v>
      </c>
      <c r="AR444" s="65">
        <f t="shared" si="37"/>
        <v>0</v>
      </c>
      <c r="AS444" s="65">
        <f t="shared" si="38"/>
        <v>0</v>
      </c>
      <c r="AT444" s="65">
        <f t="shared" si="39"/>
        <v>0</v>
      </c>
      <c r="AU444" s="18">
        <v>23</v>
      </c>
      <c r="AV444" s="18">
        <v>44</v>
      </c>
      <c r="AW444" s="18">
        <v>0</v>
      </c>
      <c r="AX444" s="18">
        <v>0</v>
      </c>
    </row>
    <row r="445" spans="1:50" ht="13" x14ac:dyDescent="0.3">
      <c r="A445" s="60" t="s">
        <v>1478</v>
      </c>
      <c r="B445" s="20" t="s">
        <v>1479</v>
      </c>
      <c r="C445" s="18" t="s">
        <v>1480</v>
      </c>
      <c r="D445" s="61">
        <v>2110</v>
      </c>
      <c r="E445" s="62" t="str">
        <f>IF('New for region'!R445,"New","")</f>
        <v/>
      </c>
      <c r="N445" s="64"/>
      <c r="W445" s="64"/>
      <c r="AF445" s="64"/>
      <c r="AO445" s="64"/>
      <c r="AP445" s="58">
        <f t="shared" si="35"/>
        <v>0</v>
      </c>
      <c r="AQ445" s="65">
        <f t="shared" si="36"/>
        <v>0</v>
      </c>
      <c r="AR445" s="65">
        <f t="shared" si="37"/>
        <v>0</v>
      </c>
      <c r="AS445" s="65">
        <f t="shared" si="38"/>
        <v>0</v>
      </c>
      <c r="AT445" s="65">
        <f t="shared" si="39"/>
        <v>0</v>
      </c>
      <c r="AU445" s="18">
        <v>24</v>
      </c>
      <c r="AV445" s="18">
        <v>42</v>
      </c>
      <c r="AW445" s="18">
        <v>0</v>
      </c>
      <c r="AX445" s="18">
        <v>0</v>
      </c>
    </row>
    <row r="446" spans="1:50" ht="13" x14ac:dyDescent="0.3">
      <c r="A446" s="60" t="s">
        <v>1481</v>
      </c>
      <c r="B446" s="20" t="s">
        <v>1482</v>
      </c>
      <c r="C446" s="18" t="s">
        <v>1483</v>
      </c>
      <c r="D446" s="61">
        <v>2109</v>
      </c>
      <c r="E446" s="62" t="str">
        <f>IF('New for region'!R446,"New","")</f>
        <v/>
      </c>
      <c r="N446" s="64"/>
      <c r="W446" s="64"/>
      <c r="AF446" s="64"/>
      <c r="AO446" s="64"/>
      <c r="AP446" s="58">
        <f t="shared" si="35"/>
        <v>0</v>
      </c>
      <c r="AQ446" s="65">
        <f t="shared" si="36"/>
        <v>0</v>
      </c>
      <c r="AR446" s="65">
        <f t="shared" si="37"/>
        <v>0</v>
      </c>
      <c r="AS446" s="65">
        <f t="shared" si="38"/>
        <v>0</v>
      </c>
      <c r="AT446" s="65">
        <f t="shared" si="39"/>
        <v>0</v>
      </c>
      <c r="AU446" s="18">
        <v>26</v>
      </c>
      <c r="AV446" s="18">
        <v>44</v>
      </c>
      <c r="AW446" s="18">
        <v>0</v>
      </c>
      <c r="AX446" s="18">
        <v>0</v>
      </c>
    </row>
    <row r="447" spans="1:50" ht="13" x14ac:dyDescent="0.3">
      <c r="A447" s="60" t="s">
        <v>1484</v>
      </c>
      <c r="B447" s="20" t="s">
        <v>1485</v>
      </c>
      <c r="C447" s="18" t="s">
        <v>1486</v>
      </c>
      <c r="D447" s="61">
        <v>2112</v>
      </c>
      <c r="E447" s="62" t="str">
        <f>IF('New for region'!R447,"New","")</f>
        <v/>
      </c>
      <c r="N447" s="64"/>
      <c r="W447" s="64"/>
      <c r="AF447" s="64"/>
      <c r="AO447" s="64"/>
      <c r="AP447" s="58">
        <f t="shared" si="35"/>
        <v>0</v>
      </c>
      <c r="AQ447" s="65">
        <f t="shared" si="36"/>
        <v>0</v>
      </c>
      <c r="AR447" s="65">
        <f t="shared" si="37"/>
        <v>0</v>
      </c>
      <c r="AS447" s="65">
        <f t="shared" si="38"/>
        <v>0</v>
      </c>
      <c r="AT447" s="65">
        <f t="shared" si="39"/>
        <v>0</v>
      </c>
      <c r="AU447" s="18">
        <v>24</v>
      </c>
      <c r="AV447" s="18">
        <v>43</v>
      </c>
      <c r="AW447" s="18">
        <v>0</v>
      </c>
      <c r="AX447" s="18">
        <v>0</v>
      </c>
    </row>
    <row r="448" spans="1:50" ht="13" x14ac:dyDescent="0.3">
      <c r="A448" s="60" t="s">
        <v>1487</v>
      </c>
      <c r="B448" s="20" t="s">
        <v>1488</v>
      </c>
      <c r="C448" s="18" t="s">
        <v>1489</v>
      </c>
      <c r="D448" s="61">
        <v>2111</v>
      </c>
      <c r="E448" s="62" t="str">
        <f>IF('New for region'!R448,"New","")</f>
        <v/>
      </c>
      <c r="N448" s="64"/>
      <c r="W448" s="64"/>
      <c r="AF448" s="64"/>
      <c r="AO448" s="64"/>
      <c r="AP448" s="58">
        <f t="shared" si="35"/>
        <v>0</v>
      </c>
      <c r="AQ448" s="65">
        <f t="shared" si="36"/>
        <v>0</v>
      </c>
      <c r="AR448" s="65">
        <f t="shared" si="37"/>
        <v>0</v>
      </c>
      <c r="AS448" s="65">
        <f t="shared" si="38"/>
        <v>0</v>
      </c>
      <c r="AT448" s="65">
        <f t="shared" si="39"/>
        <v>0</v>
      </c>
      <c r="AU448" s="18">
        <v>28</v>
      </c>
      <c r="AV448" s="18">
        <v>39</v>
      </c>
      <c r="AW448" s="18">
        <v>0</v>
      </c>
      <c r="AX448" s="18">
        <v>0</v>
      </c>
    </row>
    <row r="449" spans="1:50" ht="13" x14ac:dyDescent="0.3">
      <c r="A449" s="60" t="s">
        <v>1490</v>
      </c>
      <c r="B449" s="20" t="s">
        <v>1491</v>
      </c>
      <c r="C449" s="18" t="s">
        <v>1492</v>
      </c>
      <c r="D449" s="61">
        <v>2114</v>
      </c>
      <c r="E449" s="62" t="str">
        <f>IF('New for region'!R449,"New","")</f>
        <v/>
      </c>
      <c r="N449" s="64"/>
      <c r="W449" s="64"/>
      <c r="AF449" s="64"/>
      <c r="AO449" s="64"/>
      <c r="AP449" s="58">
        <f t="shared" si="35"/>
        <v>0</v>
      </c>
      <c r="AQ449" s="65">
        <f t="shared" si="36"/>
        <v>0</v>
      </c>
      <c r="AR449" s="65">
        <f t="shared" si="37"/>
        <v>0</v>
      </c>
      <c r="AS449" s="65">
        <f t="shared" si="38"/>
        <v>0</v>
      </c>
      <c r="AT449" s="65">
        <f t="shared" si="39"/>
        <v>0</v>
      </c>
      <c r="AU449" s="18">
        <v>20</v>
      </c>
      <c r="AV449" s="18">
        <v>36</v>
      </c>
      <c r="AW449" s="18">
        <v>0</v>
      </c>
      <c r="AX449" s="18">
        <v>0</v>
      </c>
    </row>
    <row r="450" spans="1:50" ht="13" x14ac:dyDescent="0.3">
      <c r="A450" s="60" t="s">
        <v>1493</v>
      </c>
      <c r="B450" s="20" t="s">
        <v>1494</v>
      </c>
      <c r="C450" s="18" t="s">
        <v>1495</v>
      </c>
      <c r="D450" s="61">
        <v>2138</v>
      </c>
      <c r="E450" s="62" t="str">
        <f>IF('New for region'!R450,"New","")</f>
        <v/>
      </c>
      <c r="N450" s="64"/>
      <c r="W450" s="64"/>
      <c r="AF450" s="64"/>
      <c r="AO450" s="64"/>
      <c r="AP450" s="58">
        <f t="shared" si="35"/>
        <v>0</v>
      </c>
      <c r="AQ450" s="65">
        <f t="shared" si="36"/>
        <v>0</v>
      </c>
      <c r="AR450" s="65">
        <f t="shared" si="37"/>
        <v>0</v>
      </c>
      <c r="AS450" s="65">
        <f t="shared" si="38"/>
        <v>0</v>
      </c>
      <c r="AT450" s="65">
        <f t="shared" si="39"/>
        <v>0</v>
      </c>
      <c r="AU450" s="18">
        <v>21</v>
      </c>
      <c r="AV450" s="18">
        <v>34</v>
      </c>
      <c r="AW450" s="18">
        <v>0</v>
      </c>
      <c r="AX450" s="18">
        <v>0</v>
      </c>
    </row>
    <row r="451" spans="1:50" ht="13" x14ac:dyDescent="0.3">
      <c r="A451" s="60" t="s">
        <v>1496</v>
      </c>
      <c r="B451" s="20" t="s">
        <v>1497</v>
      </c>
      <c r="C451" s="18" t="s">
        <v>1498</v>
      </c>
      <c r="D451" s="61">
        <v>2130</v>
      </c>
      <c r="E451" s="62" t="str">
        <f>IF('New for region'!R451,"New","")</f>
        <v/>
      </c>
      <c r="N451" s="64"/>
      <c r="W451" s="64"/>
      <c r="AF451" s="64"/>
      <c r="AO451" s="64"/>
      <c r="AP451" s="58">
        <f t="shared" si="35"/>
        <v>0</v>
      </c>
      <c r="AQ451" s="65">
        <f t="shared" si="36"/>
        <v>0</v>
      </c>
      <c r="AR451" s="65">
        <f t="shared" si="37"/>
        <v>0</v>
      </c>
      <c r="AS451" s="65">
        <f t="shared" si="38"/>
        <v>0</v>
      </c>
      <c r="AT451" s="65">
        <f t="shared" si="39"/>
        <v>0</v>
      </c>
      <c r="AU451" s="18">
        <v>26</v>
      </c>
      <c r="AV451" s="18">
        <v>38</v>
      </c>
      <c r="AW451" s="18">
        <v>0</v>
      </c>
      <c r="AX451" s="18">
        <v>0</v>
      </c>
    </row>
    <row r="452" spans="1:50" ht="13" x14ac:dyDescent="0.3">
      <c r="A452" s="60" t="s">
        <v>1499</v>
      </c>
      <c r="B452" s="20" t="s">
        <v>1500</v>
      </c>
      <c r="C452" s="18" t="s">
        <v>1501</v>
      </c>
      <c r="D452" s="61">
        <v>2132</v>
      </c>
      <c r="E452" s="62" t="str">
        <f>IF('New for region'!R452,"New","")</f>
        <v/>
      </c>
      <c r="N452" s="64"/>
      <c r="W452" s="64"/>
      <c r="AF452" s="64"/>
      <c r="AO452" s="64"/>
      <c r="AP452" s="58">
        <f t="shared" si="35"/>
        <v>0</v>
      </c>
      <c r="AQ452" s="65">
        <f t="shared" si="36"/>
        <v>0</v>
      </c>
      <c r="AR452" s="65">
        <f t="shared" si="37"/>
        <v>0</v>
      </c>
      <c r="AS452" s="65">
        <f t="shared" si="38"/>
        <v>0</v>
      </c>
      <c r="AT452" s="65">
        <f t="shared" si="39"/>
        <v>0</v>
      </c>
      <c r="AU452" s="18">
        <v>30</v>
      </c>
      <c r="AV452" s="18">
        <v>42</v>
      </c>
      <c r="AW452" s="18">
        <v>0</v>
      </c>
      <c r="AX452" s="18">
        <v>0</v>
      </c>
    </row>
    <row r="453" spans="1:50" ht="13" x14ac:dyDescent="0.3">
      <c r="A453" s="60" t="s">
        <v>1502</v>
      </c>
      <c r="B453" s="20" t="s">
        <v>1503</v>
      </c>
      <c r="C453" s="18" t="s">
        <v>1504</v>
      </c>
      <c r="D453" s="61">
        <v>2134</v>
      </c>
      <c r="E453" s="62" t="str">
        <f>IF('New for region'!R453,"New","")</f>
        <v/>
      </c>
      <c r="N453" s="64"/>
      <c r="W453" s="64"/>
      <c r="AF453" s="64"/>
      <c r="AO453" s="64"/>
      <c r="AP453" s="58">
        <f t="shared" si="35"/>
        <v>0</v>
      </c>
      <c r="AQ453" s="65">
        <f t="shared" si="36"/>
        <v>0</v>
      </c>
      <c r="AR453" s="65">
        <f t="shared" si="37"/>
        <v>0</v>
      </c>
      <c r="AS453" s="65">
        <f t="shared" si="38"/>
        <v>0</v>
      </c>
      <c r="AT453" s="65">
        <f t="shared" si="39"/>
        <v>0</v>
      </c>
      <c r="AU453" s="18">
        <v>29</v>
      </c>
      <c r="AV453" s="18">
        <v>43</v>
      </c>
      <c r="AW453" s="18">
        <v>0</v>
      </c>
      <c r="AX453" s="18">
        <v>0</v>
      </c>
    </row>
    <row r="454" spans="1:50" ht="13" x14ac:dyDescent="0.3">
      <c r="A454" s="60" t="s">
        <v>1505</v>
      </c>
      <c r="B454" s="20" t="s">
        <v>1506</v>
      </c>
      <c r="C454" s="18" t="s">
        <v>1507</v>
      </c>
      <c r="D454" s="61">
        <v>2133</v>
      </c>
      <c r="E454" s="62" t="str">
        <f>IF('New for region'!R454,"New","")</f>
        <v/>
      </c>
      <c r="N454" s="64"/>
      <c r="W454" s="64"/>
      <c r="AF454" s="64"/>
      <c r="AO454" s="64"/>
      <c r="AP454" s="58">
        <f t="shared" si="35"/>
        <v>0</v>
      </c>
      <c r="AQ454" s="65">
        <f t="shared" si="36"/>
        <v>0</v>
      </c>
      <c r="AR454" s="65">
        <f t="shared" si="37"/>
        <v>0</v>
      </c>
      <c r="AS454" s="65">
        <f t="shared" si="38"/>
        <v>0</v>
      </c>
      <c r="AT454" s="65">
        <f t="shared" si="39"/>
        <v>0</v>
      </c>
      <c r="AU454" s="18">
        <v>28</v>
      </c>
      <c r="AV454" s="18">
        <v>43</v>
      </c>
      <c r="AW454" s="18">
        <v>0</v>
      </c>
      <c r="AX454" s="18">
        <v>0</v>
      </c>
    </row>
    <row r="455" spans="1:50" ht="13" x14ac:dyDescent="0.3">
      <c r="A455" s="60" t="s">
        <v>1508</v>
      </c>
      <c r="B455" s="20" t="s">
        <v>1509</v>
      </c>
      <c r="C455" s="18" t="s">
        <v>1510</v>
      </c>
      <c r="D455" s="61">
        <v>2126</v>
      </c>
      <c r="E455" s="62" t="str">
        <f>IF('New for region'!R455,"New","")</f>
        <v/>
      </c>
      <c r="N455" s="64"/>
      <c r="W455" s="64"/>
      <c r="AF455" s="64"/>
      <c r="AO455" s="64"/>
      <c r="AP455" s="58">
        <f t="shared" si="35"/>
        <v>0</v>
      </c>
      <c r="AQ455" s="65">
        <f t="shared" si="36"/>
        <v>0</v>
      </c>
      <c r="AR455" s="65">
        <f t="shared" si="37"/>
        <v>0</v>
      </c>
      <c r="AS455" s="65">
        <f t="shared" si="38"/>
        <v>0</v>
      </c>
      <c r="AT455" s="65">
        <f t="shared" si="39"/>
        <v>0</v>
      </c>
      <c r="AU455" s="18">
        <v>20</v>
      </c>
      <c r="AV455" s="18">
        <v>44</v>
      </c>
      <c r="AW455" s="18">
        <v>0</v>
      </c>
      <c r="AX455" s="18">
        <v>0</v>
      </c>
    </row>
    <row r="456" spans="1:50" ht="13" x14ac:dyDescent="0.3">
      <c r="A456" s="60" t="s">
        <v>1511</v>
      </c>
      <c r="B456" s="20" t="s">
        <v>1512</v>
      </c>
      <c r="C456" s="18" t="s">
        <v>1513</v>
      </c>
      <c r="D456" s="61">
        <v>2127</v>
      </c>
      <c r="E456" s="62" t="str">
        <f>IF('New for region'!R456,"New","")</f>
        <v/>
      </c>
      <c r="N456" s="64"/>
      <c r="W456" s="64"/>
      <c r="AF456" s="64"/>
      <c r="AO456" s="64"/>
      <c r="AP456" s="58">
        <f t="shared" si="35"/>
        <v>0</v>
      </c>
      <c r="AQ456" s="65">
        <f t="shared" si="36"/>
        <v>0</v>
      </c>
      <c r="AR456" s="65">
        <f t="shared" si="37"/>
        <v>0</v>
      </c>
      <c r="AS456" s="65">
        <f t="shared" si="38"/>
        <v>0</v>
      </c>
      <c r="AT456" s="65">
        <f t="shared" si="39"/>
        <v>0</v>
      </c>
      <c r="AU456" s="18">
        <v>24</v>
      </c>
      <c r="AV456" s="18">
        <v>36</v>
      </c>
      <c r="AW456" s="18">
        <v>0</v>
      </c>
      <c r="AX456" s="18">
        <v>0</v>
      </c>
    </row>
    <row r="457" spans="1:50" ht="13" x14ac:dyDescent="0.3">
      <c r="A457" s="60" t="s">
        <v>1514</v>
      </c>
      <c r="B457" s="20" t="s">
        <v>1515</v>
      </c>
      <c r="C457" s="18" t="s">
        <v>1516</v>
      </c>
      <c r="D457" s="61">
        <v>2128</v>
      </c>
      <c r="E457" s="62" t="str">
        <f>IF('New for region'!R457,"New","")</f>
        <v/>
      </c>
      <c r="N457" s="64"/>
      <c r="W457" s="64"/>
      <c r="AF457" s="64"/>
      <c r="AO457" s="64"/>
      <c r="AP457" s="58">
        <f t="shared" si="35"/>
        <v>0</v>
      </c>
      <c r="AQ457" s="65">
        <f t="shared" si="36"/>
        <v>0</v>
      </c>
      <c r="AR457" s="65">
        <f t="shared" si="37"/>
        <v>0</v>
      </c>
      <c r="AS457" s="65">
        <f t="shared" si="38"/>
        <v>0</v>
      </c>
      <c r="AT457" s="65">
        <f t="shared" si="39"/>
        <v>0</v>
      </c>
      <c r="AU457" s="18">
        <v>23</v>
      </c>
      <c r="AV457" s="18">
        <v>37</v>
      </c>
      <c r="AW457" s="18">
        <v>0</v>
      </c>
      <c r="AX457" s="18">
        <v>0</v>
      </c>
    </row>
    <row r="458" spans="1:50" ht="13" x14ac:dyDescent="0.3">
      <c r="A458" s="60" t="s">
        <v>1517</v>
      </c>
      <c r="B458" s="20" t="s">
        <v>1518</v>
      </c>
      <c r="C458" s="18" t="s">
        <v>1519</v>
      </c>
      <c r="D458" s="61">
        <v>2117</v>
      </c>
      <c r="E458" s="62" t="str">
        <f>IF('New for region'!R458,"New","")</f>
        <v/>
      </c>
      <c r="N458" s="64"/>
      <c r="W458" s="64"/>
      <c r="AF458" s="64"/>
      <c r="AO458" s="64"/>
      <c r="AP458" s="58">
        <f t="shared" ref="AP458:AP521" si="40">SUM(F458:AO458)</f>
        <v>0</v>
      </c>
      <c r="AQ458" s="65">
        <f t="shared" ref="AQ458:AQ465" si="41">SUM(F458:N458)</f>
        <v>0</v>
      </c>
      <c r="AR458" s="65">
        <f t="shared" ref="AR458:AR465" si="42">SUM(O458:W458)</f>
        <v>0</v>
      </c>
      <c r="AS458" s="65">
        <f t="shared" ref="AS458:AS465" si="43">SUM(X458:AF458)</f>
        <v>0</v>
      </c>
      <c r="AT458" s="65">
        <f t="shared" ref="AT458:AT465" si="44">SUM(AG458:AO458)</f>
        <v>0</v>
      </c>
      <c r="AU458" s="18">
        <v>30</v>
      </c>
      <c r="AV458" s="18">
        <v>45</v>
      </c>
      <c r="AW458" s="18">
        <v>0</v>
      </c>
      <c r="AX458" s="18">
        <v>0</v>
      </c>
    </row>
    <row r="459" spans="1:50" ht="13" x14ac:dyDescent="0.3">
      <c r="A459" s="60" t="s">
        <v>1520</v>
      </c>
      <c r="B459" s="20" t="s">
        <v>1521</v>
      </c>
      <c r="C459" s="18" t="s">
        <v>1522</v>
      </c>
      <c r="D459" s="61">
        <v>2103</v>
      </c>
      <c r="E459" s="62" t="str">
        <f>IF('New for region'!R459,"New","")</f>
        <v/>
      </c>
      <c r="N459" s="64"/>
      <c r="W459" s="64"/>
      <c r="AF459" s="64"/>
      <c r="AO459" s="64"/>
      <c r="AP459" s="58">
        <f t="shared" si="40"/>
        <v>0</v>
      </c>
      <c r="AQ459" s="65">
        <f t="shared" si="41"/>
        <v>0</v>
      </c>
      <c r="AR459" s="65">
        <f t="shared" si="42"/>
        <v>0</v>
      </c>
      <c r="AS459" s="65">
        <f t="shared" si="43"/>
        <v>0</v>
      </c>
      <c r="AT459" s="65">
        <f t="shared" si="44"/>
        <v>0</v>
      </c>
      <c r="AU459" s="18">
        <v>23</v>
      </c>
      <c r="AV459" s="18">
        <v>38</v>
      </c>
      <c r="AW459" s="18">
        <v>0</v>
      </c>
      <c r="AX459" s="18">
        <v>0</v>
      </c>
    </row>
    <row r="460" spans="1:50" ht="13" x14ac:dyDescent="0.3">
      <c r="A460" s="60" t="s">
        <v>1523</v>
      </c>
      <c r="B460" s="20" t="s">
        <v>1524</v>
      </c>
      <c r="C460" s="18" t="s">
        <v>1525</v>
      </c>
      <c r="D460" s="61">
        <v>2136</v>
      </c>
      <c r="E460" s="62" t="str">
        <f>IF('New for region'!R460,"New","")</f>
        <v/>
      </c>
      <c r="N460" s="64"/>
      <c r="W460" s="64"/>
      <c r="AF460" s="64"/>
      <c r="AO460" s="64"/>
      <c r="AP460" s="58">
        <f t="shared" si="40"/>
        <v>0</v>
      </c>
      <c r="AQ460" s="65">
        <f t="shared" si="41"/>
        <v>0</v>
      </c>
      <c r="AR460" s="65">
        <f t="shared" si="42"/>
        <v>0</v>
      </c>
      <c r="AS460" s="65">
        <f t="shared" si="43"/>
        <v>0</v>
      </c>
      <c r="AT460" s="65">
        <f t="shared" si="44"/>
        <v>0</v>
      </c>
      <c r="AU460" s="18">
        <v>23</v>
      </c>
      <c r="AV460" s="18">
        <v>39</v>
      </c>
      <c r="AW460" s="18">
        <v>0</v>
      </c>
      <c r="AX460" s="18">
        <v>0</v>
      </c>
    </row>
    <row r="461" spans="1:50" ht="13" x14ac:dyDescent="0.3">
      <c r="A461" s="60" t="s">
        <v>1526</v>
      </c>
      <c r="B461" s="20" t="s">
        <v>1527</v>
      </c>
      <c r="C461" s="18" t="s">
        <v>1528</v>
      </c>
      <c r="D461" s="61">
        <v>2076</v>
      </c>
      <c r="E461" s="62" t="str">
        <f>IF('New for region'!R461,"New","")</f>
        <v/>
      </c>
      <c r="N461" s="64"/>
      <c r="W461" s="64"/>
      <c r="AF461" s="64"/>
      <c r="AO461" s="64"/>
      <c r="AP461" s="58">
        <f t="shared" si="40"/>
        <v>0</v>
      </c>
      <c r="AQ461" s="65">
        <f t="shared" si="41"/>
        <v>0</v>
      </c>
      <c r="AR461" s="65">
        <f t="shared" si="42"/>
        <v>0</v>
      </c>
      <c r="AS461" s="65">
        <f t="shared" si="43"/>
        <v>0</v>
      </c>
      <c r="AT461" s="65">
        <f t="shared" si="44"/>
        <v>0</v>
      </c>
      <c r="AU461" s="18">
        <v>22</v>
      </c>
      <c r="AV461" s="18">
        <v>39</v>
      </c>
      <c r="AW461" s="18">
        <v>0</v>
      </c>
      <c r="AX461" s="18">
        <v>0</v>
      </c>
    </row>
    <row r="462" spans="1:50" ht="13" x14ac:dyDescent="0.3">
      <c r="A462" s="60" t="s">
        <v>1529</v>
      </c>
      <c r="B462" s="20" t="s">
        <v>1530</v>
      </c>
      <c r="C462" s="18" t="s">
        <v>1531</v>
      </c>
      <c r="D462" s="61">
        <v>2077</v>
      </c>
      <c r="E462" s="62" t="str">
        <f>IF('New for region'!R462,"New","")</f>
        <v/>
      </c>
      <c r="N462" s="64"/>
      <c r="W462" s="64"/>
      <c r="AF462" s="64"/>
      <c r="AO462" s="64"/>
      <c r="AP462" s="58">
        <f t="shared" si="40"/>
        <v>0</v>
      </c>
      <c r="AQ462" s="65">
        <f t="shared" si="41"/>
        <v>0</v>
      </c>
      <c r="AR462" s="65">
        <f t="shared" si="42"/>
        <v>0</v>
      </c>
      <c r="AS462" s="65">
        <f t="shared" si="43"/>
        <v>0</v>
      </c>
      <c r="AT462" s="65">
        <f t="shared" si="44"/>
        <v>0</v>
      </c>
      <c r="AU462" s="18">
        <v>23</v>
      </c>
      <c r="AV462" s="18">
        <v>34</v>
      </c>
      <c r="AW462" s="18">
        <v>0</v>
      </c>
      <c r="AX462" s="18">
        <v>0</v>
      </c>
    </row>
    <row r="463" spans="1:50" ht="13" x14ac:dyDescent="0.3">
      <c r="A463" s="60" t="s">
        <v>1532</v>
      </c>
      <c r="B463" s="20" t="s">
        <v>1533</v>
      </c>
      <c r="C463" s="18" t="s">
        <v>1534</v>
      </c>
      <c r="D463" s="61">
        <v>2078</v>
      </c>
      <c r="E463" s="62" t="str">
        <f>IF('New for region'!R463,"New","")</f>
        <v/>
      </c>
      <c r="N463" s="64"/>
      <c r="W463" s="64"/>
      <c r="AF463" s="64"/>
      <c r="AO463" s="64"/>
      <c r="AP463" s="58">
        <f t="shared" si="40"/>
        <v>0</v>
      </c>
      <c r="AQ463" s="65">
        <f t="shared" si="41"/>
        <v>0</v>
      </c>
      <c r="AR463" s="65">
        <f t="shared" si="42"/>
        <v>0</v>
      </c>
      <c r="AS463" s="65">
        <f t="shared" si="43"/>
        <v>0</v>
      </c>
      <c r="AT463" s="65">
        <f t="shared" si="44"/>
        <v>0</v>
      </c>
      <c r="AU463" s="18">
        <v>14</v>
      </c>
      <c r="AV463" s="18">
        <v>30</v>
      </c>
      <c r="AW463" s="18">
        <v>0</v>
      </c>
      <c r="AX463" s="18">
        <v>0</v>
      </c>
    </row>
    <row r="464" spans="1:50" ht="13" x14ac:dyDescent="0.3">
      <c r="A464" s="60" t="s">
        <v>1535</v>
      </c>
      <c r="B464" s="20" t="s">
        <v>1536</v>
      </c>
      <c r="C464" s="18" t="s">
        <v>1537</v>
      </c>
      <c r="D464" s="61">
        <v>2422</v>
      </c>
      <c r="E464" s="62" t="str">
        <f>IF('New for region'!R464,"New","")</f>
        <v/>
      </c>
      <c r="N464" s="64"/>
      <c r="W464" s="64"/>
      <c r="AF464" s="64"/>
      <c r="AO464" s="64"/>
      <c r="AP464" s="58">
        <f t="shared" si="40"/>
        <v>0</v>
      </c>
      <c r="AQ464" s="65">
        <f t="shared" si="41"/>
        <v>0</v>
      </c>
      <c r="AR464" s="65">
        <f t="shared" si="42"/>
        <v>0</v>
      </c>
      <c r="AS464" s="65">
        <f t="shared" si="43"/>
        <v>0</v>
      </c>
      <c r="AT464" s="65">
        <f t="shared" si="44"/>
        <v>0</v>
      </c>
      <c r="AU464" s="18">
        <v>19</v>
      </c>
      <c r="AV464" s="18">
        <v>38</v>
      </c>
      <c r="AW464" s="18">
        <v>0</v>
      </c>
      <c r="AX464" s="18">
        <v>0</v>
      </c>
    </row>
    <row r="465" spans="1:50" ht="13" x14ac:dyDescent="0.3">
      <c r="A465" s="60" t="s">
        <v>1538</v>
      </c>
      <c r="B465" s="20" t="s">
        <v>1539</v>
      </c>
      <c r="C465" s="18" t="s">
        <v>1540</v>
      </c>
      <c r="D465" s="61">
        <v>2418</v>
      </c>
      <c r="E465" s="62" t="str">
        <f>IF('New for region'!R465,"New","")</f>
        <v/>
      </c>
      <c r="N465" s="64"/>
      <c r="W465" s="64"/>
      <c r="AF465" s="64"/>
      <c r="AO465" s="64"/>
      <c r="AP465" s="58">
        <f t="shared" si="40"/>
        <v>0</v>
      </c>
      <c r="AQ465" s="65">
        <f t="shared" si="41"/>
        <v>0</v>
      </c>
      <c r="AR465" s="65">
        <f t="shared" si="42"/>
        <v>0</v>
      </c>
      <c r="AS465" s="65">
        <f t="shared" si="43"/>
        <v>0</v>
      </c>
      <c r="AT465" s="65">
        <f t="shared" si="44"/>
        <v>0</v>
      </c>
      <c r="AU465" s="18">
        <v>22</v>
      </c>
      <c r="AV465" s="18">
        <v>35</v>
      </c>
      <c r="AW465" s="18">
        <v>0</v>
      </c>
      <c r="AX465" s="18">
        <v>0</v>
      </c>
    </row>
    <row r="466" spans="1:50" ht="13" x14ac:dyDescent="0.3">
      <c r="A466" s="68"/>
      <c r="B466" s="69"/>
      <c r="C466" s="70"/>
      <c r="D466" s="70"/>
      <c r="E466" s="70"/>
      <c r="F466" s="71">
        <f t="shared" ref="F466:AT466" si="45">SUM(F11:F465)</f>
        <v>0</v>
      </c>
      <c r="G466" s="71">
        <f t="shared" si="45"/>
        <v>0</v>
      </c>
      <c r="H466" s="71">
        <f t="shared" si="45"/>
        <v>0</v>
      </c>
      <c r="I466" s="71">
        <f t="shared" si="45"/>
        <v>0</v>
      </c>
      <c r="J466" s="71">
        <f t="shared" si="45"/>
        <v>0</v>
      </c>
      <c r="K466" s="71">
        <f t="shared" si="45"/>
        <v>0</v>
      </c>
      <c r="L466" s="71">
        <f t="shared" si="45"/>
        <v>0</v>
      </c>
      <c r="M466" s="71">
        <f t="shared" si="45"/>
        <v>0</v>
      </c>
      <c r="N466" s="71">
        <f t="shared" si="45"/>
        <v>0</v>
      </c>
      <c r="O466" s="71">
        <f t="shared" si="45"/>
        <v>0</v>
      </c>
      <c r="P466" s="71">
        <f t="shared" si="45"/>
        <v>0</v>
      </c>
      <c r="Q466" s="71">
        <f t="shared" si="45"/>
        <v>0</v>
      </c>
      <c r="R466" s="71">
        <f t="shared" si="45"/>
        <v>0</v>
      </c>
      <c r="S466" s="71">
        <f t="shared" si="45"/>
        <v>0</v>
      </c>
      <c r="T466" s="71">
        <f t="shared" si="45"/>
        <v>0</v>
      </c>
      <c r="U466" s="71">
        <f t="shared" si="45"/>
        <v>0</v>
      </c>
      <c r="V466" s="71">
        <f t="shared" si="45"/>
        <v>0</v>
      </c>
      <c r="W466" s="71">
        <f t="shared" si="45"/>
        <v>0</v>
      </c>
      <c r="X466" s="71">
        <f t="shared" si="45"/>
        <v>0</v>
      </c>
      <c r="Y466" s="71">
        <f t="shared" si="45"/>
        <v>0</v>
      </c>
      <c r="Z466" s="71">
        <f t="shared" si="45"/>
        <v>0</v>
      </c>
      <c r="AA466" s="71">
        <f t="shared" si="45"/>
        <v>0</v>
      </c>
      <c r="AB466" s="71">
        <f t="shared" si="45"/>
        <v>0</v>
      </c>
      <c r="AC466" s="71">
        <f t="shared" si="45"/>
        <v>0</v>
      </c>
      <c r="AD466" s="71">
        <f t="shared" si="45"/>
        <v>0</v>
      </c>
      <c r="AE466" s="71">
        <f t="shared" si="45"/>
        <v>0</v>
      </c>
      <c r="AF466" s="71">
        <f t="shared" si="45"/>
        <v>0</v>
      </c>
      <c r="AG466" s="71">
        <f t="shared" si="45"/>
        <v>0</v>
      </c>
      <c r="AH466" s="71">
        <f t="shared" si="45"/>
        <v>0</v>
      </c>
      <c r="AI466" s="71">
        <f t="shared" si="45"/>
        <v>0</v>
      </c>
      <c r="AJ466" s="71">
        <f t="shared" si="45"/>
        <v>0</v>
      </c>
      <c r="AK466" s="71">
        <f t="shared" si="45"/>
        <v>0</v>
      </c>
      <c r="AL466" s="71">
        <f t="shared" si="45"/>
        <v>0</v>
      </c>
      <c r="AM466" s="71">
        <f t="shared" si="45"/>
        <v>0</v>
      </c>
      <c r="AN466" s="71">
        <f t="shared" si="45"/>
        <v>0</v>
      </c>
      <c r="AO466" s="71">
        <f t="shared" si="45"/>
        <v>0</v>
      </c>
      <c r="AP466" s="71">
        <f t="shared" si="45"/>
        <v>0</v>
      </c>
      <c r="AQ466" s="71">
        <f t="shared" si="45"/>
        <v>0</v>
      </c>
      <c r="AR466" s="71">
        <f t="shared" si="45"/>
        <v>0</v>
      </c>
      <c r="AS466" s="71">
        <f t="shared" si="45"/>
        <v>0</v>
      </c>
      <c r="AT466" s="71">
        <f t="shared" si="45"/>
        <v>0</v>
      </c>
    </row>
    <row r="467" spans="1:50" ht="13" x14ac:dyDescent="0.3">
      <c r="A467" s="25"/>
      <c r="B467" s="20"/>
      <c r="C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row>
    <row r="468" spans="1:50" ht="15.5" x14ac:dyDescent="0.35">
      <c r="A468" s="72" t="s">
        <v>1541</v>
      </c>
      <c r="B468" s="20"/>
      <c r="C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row>
    <row r="469" spans="1:50" s="18" customFormat="1" ht="15.5" x14ac:dyDescent="0.35">
      <c r="A469" s="73" t="s">
        <v>1542</v>
      </c>
      <c r="B469" s="20"/>
      <c r="D469" s="17"/>
      <c r="E469" s="17"/>
    </row>
    <row r="470" spans="1:50" ht="13" x14ac:dyDescent="0.3">
      <c r="A470" s="44" t="s">
        <v>77</v>
      </c>
      <c r="B470" s="45" t="s">
        <v>78</v>
      </c>
      <c r="C470" s="46" t="s">
        <v>79</v>
      </c>
      <c r="D470" s="74"/>
      <c r="E470" s="75"/>
      <c r="F470" s="76">
        <f t="shared" ref="F470:AO470" si="46">IF(F9="Insert date",F8,F9)</f>
        <v>46087</v>
      </c>
      <c r="G470" s="76">
        <f t="shared" si="46"/>
        <v>46094</v>
      </c>
      <c r="H470" s="76">
        <f t="shared" si="46"/>
        <v>46101</v>
      </c>
      <c r="I470" s="76">
        <f t="shared" si="46"/>
        <v>46108</v>
      </c>
      <c r="J470" s="76">
        <f t="shared" si="46"/>
        <v>46115</v>
      </c>
      <c r="K470" s="76">
        <f t="shared" si="46"/>
        <v>46122</v>
      </c>
      <c r="L470" s="76">
        <f t="shared" si="46"/>
        <v>46129</v>
      </c>
      <c r="M470" s="76">
        <f t="shared" si="46"/>
        <v>46136</v>
      </c>
      <c r="N470" s="76">
        <f t="shared" si="46"/>
        <v>46143</v>
      </c>
      <c r="O470" s="76">
        <f t="shared" si="46"/>
        <v>46150</v>
      </c>
      <c r="P470" s="76">
        <f t="shared" si="46"/>
        <v>46157</v>
      </c>
      <c r="Q470" s="76">
        <f t="shared" si="46"/>
        <v>46164</v>
      </c>
      <c r="R470" s="76">
        <f t="shared" si="46"/>
        <v>46171</v>
      </c>
      <c r="S470" s="76">
        <f t="shared" si="46"/>
        <v>46178</v>
      </c>
      <c r="T470" s="76">
        <f t="shared" si="46"/>
        <v>46185</v>
      </c>
      <c r="U470" s="76">
        <f t="shared" si="46"/>
        <v>46192</v>
      </c>
      <c r="V470" s="76">
        <f t="shared" si="46"/>
        <v>46199</v>
      </c>
      <c r="W470" s="76">
        <f t="shared" si="46"/>
        <v>46206</v>
      </c>
      <c r="X470" s="76">
        <f t="shared" si="46"/>
        <v>46213</v>
      </c>
      <c r="Y470" s="76">
        <f t="shared" si="46"/>
        <v>46220</v>
      </c>
      <c r="Z470" s="76">
        <f t="shared" si="46"/>
        <v>46227</v>
      </c>
      <c r="AA470" s="76">
        <f t="shared" si="46"/>
        <v>46234</v>
      </c>
      <c r="AB470" s="76">
        <f t="shared" si="46"/>
        <v>46241</v>
      </c>
      <c r="AC470" s="76">
        <f t="shared" si="46"/>
        <v>46248</v>
      </c>
      <c r="AD470" s="76">
        <f t="shared" si="46"/>
        <v>46255</v>
      </c>
      <c r="AE470" s="76">
        <f t="shared" si="46"/>
        <v>46262</v>
      </c>
      <c r="AF470" s="76">
        <f t="shared" si="46"/>
        <v>46269</v>
      </c>
      <c r="AG470" s="76">
        <f t="shared" si="46"/>
        <v>46276</v>
      </c>
      <c r="AH470" s="76">
        <f t="shared" si="46"/>
        <v>46283</v>
      </c>
      <c r="AI470" s="76">
        <f t="shared" si="46"/>
        <v>46290</v>
      </c>
      <c r="AJ470" s="76">
        <f t="shared" si="46"/>
        <v>46297</v>
      </c>
      <c r="AK470" s="76">
        <f t="shared" si="46"/>
        <v>46304</v>
      </c>
      <c r="AL470" s="76">
        <f t="shared" si="46"/>
        <v>46311</v>
      </c>
      <c r="AM470" s="76">
        <f t="shared" si="46"/>
        <v>46318</v>
      </c>
      <c r="AN470" s="76">
        <f t="shared" si="46"/>
        <v>46325</v>
      </c>
      <c r="AO470" s="76">
        <f t="shared" si="46"/>
        <v>46332</v>
      </c>
    </row>
  </sheetData>
  <sheetProtection algorithmName="SHA-512" hashValue="G/uLed2B0XzzsqUiB6vrRWUua1W/m8Pa1LEtpemDQ9/B3qD4VSSvWEwRO81CkNiQoRZphfE213ukCekxHnw7Bg==" saltValue="WyC/AHh9FRCx8azdc3fFKw==" spinCount="100000" sheet="1" objects="1" scenarios="1" autoFilter="0"/>
  <autoFilter ref="A8:AT465" xr:uid="{00000000-0009-0000-0000-000001000000}"/>
  <mergeCells count="1">
    <mergeCell ref="AU7:AX7"/>
  </mergeCells>
  <conditionalFormatting sqref="A11:C465">
    <cfRule type="expression" dxfId="6" priority="7">
      <formula>MOD(ROW(),2)=0</formula>
    </cfRule>
  </conditionalFormatting>
  <conditionalFormatting sqref="B11:B571 C11:C571">
    <cfRule type="duplicateValues" dxfId="5" priority="6"/>
  </conditionalFormatting>
  <conditionalFormatting sqref="D11">
    <cfRule type="expression" dxfId="4" priority="4">
      <formula>AND(AP11&gt;0,D11="X",D11="x")</formula>
    </cfRule>
  </conditionalFormatting>
  <conditionalFormatting sqref="D11:M465 O11:V465 X11:AE465 AG11:AN465">
    <cfRule type="expression" dxfId="3" priority="5">
      <formula>MOD(ROW(),2)=0</formula>
    </cfRule>
  </conditionalFormatting>
  <conditionalFormatting sqref="F9:AO9">
    <cfRule type="expression" dxfId="2" priority="2">
      <formula>+F1="Check Date"</formula>
    </cfRule>
    <cfRule type="cellIs" dxfId="1" priority="3" operator="equal">
      <formula>+F1="Check Date"</formula>
    </cfRule>
  </conditionalFormatting>
  <dataValidations count="52">
    <dataValidation type="custom" allowBlank="1" showDropDown="1" showInputMessage="1" showErrorMessage="1" errorTitle="Calculated cell" error="This cell may show Valid towards end of season" promptTitle="Calculated cell" prompt="Please do not change this cell. It may show Valid towards end of season" sqref="C1" xr:uid="{00000000-0002-0000-0100-000000000000}">
      <formula1>+C1="Valid"</formula1>
      <formula2>0</formula2>
    </dataValidation>
    <dataValidation type="textLength" operator="lessThanOrEqual" allowBlank="1" showInputMessage="1" showErrorMessage="1" errorTitle="Not here!" error="Enter the details in the yellow cell replacing the text already there." promptTitle="&lt;-----Enter in yellow shading" prompt="Please enter details in yellow shading to left, replacing &quot;Insert Recorder's Name&quot;" sqref="C4" xr:uid="{00000000-0002-0000-0100-000001000000}">
      <formula1>1</formula1>
      <formula2>0</formula2>
    </dataValidation>
    <dataValidation type="custom" errorStyle="warning" allowBlank="1" showInputMessage="1" showErrorMessage="1" errorTitle="Invalid entry" error="Please enter number only. No letters or other symbols" promptTitle="Minimum Temperature" prompt="Minimum Temperature in Deg C. Please enter number only." sqref="F5:AO5" xr:uid="{00000000-0002-0000-0100-000002000000}">
      <formula1>OR(AND(ISNUMBER(F5),F5&gt;=-10),EXACT(F5,"not taken"))</formula1>
      <formula2>0</formula2>
    </dataValidation>
    <dataValidation allowBlank="1" showInputMessage="1" showErrorMessage="1" promptTitle="Trap's locality" prompt="Please enter Town/City - local area/road, eg Ashford - Bramble Glade" sqref="B5" xr:uid="{00000000-0002-0000-0100-000003000000}">
      <formula1>0</formula1>
      <formula2>0</formula2>
    </dataValidation>
    <dataValidation allowBlank="1" showDropDown="1" showInputMessage="1" showErrorMessage="1" errorTitle="Calculated cell" error="This cell automatically changes to &quot;T&quot; when an actual date is entered" promptTitle="Calculated cell" prompt="Please do not change this cell.  It will change to &quot;T&quot; when a valid Actual Date has been entered" sqref="F6:AO6" xr:uid="{00000000-0002-0000-0100-000004000000}">
      <formula1>0</formula1>
      <formula2>0</formula2>
    </dataValidation>
    <dataValidation allowBlank="1" showInputMessage="1" showErrorMessage="1" errorTitle="Calculated cell" error="This cell automatically changes to &quot;1&quot; when an actual date is entered and will clear when a species number is entered below" promptTitle="Calculated cell" prompt="Please do not change this cell.  It will change to 1 when a valid Actual Date has been entered and will be clear once a count has been entered against a species for this week" sqref="F10:AO10" xr:uid="{00000000-0002-0000-0100-000005000000}">
      <formula1>0</formula1>
      <formula2>0</formula2>
    </dataValidation>
    <dataValidation type="textLength" operator="lessThanOrEqual" allowBlank="1" showInputMessage="1" showErrorMessage="1" errorTitle="Not here!" error="Enter the details in the yellow cell replacing the text already there." promptTitle="&lt;-----Enter in yellow shading" prompt="Please enter details in yellow shading to left, replacing &quot;Insert Recorder's Address&quot;" sqref="C5" xr:uid="{00000000-0002-0000-0100-000006000000}">
      <formula1>1</formula1>
      <formula2>0</formula2>
    </dataValidation>
    <dataValidation allowBlank="1" showDropDown="1" showInputMessage="1" showErrorMessage="1" errorTitle="Calculated cell" error="This cell automatically changes to &quot;Yes&quot; when an actual date is entered" promptTitle="Check Date" prompt="Check Date will appear here if an invalid Actual Date is entered or if counts for species are entered without a valid Actual Date" sqref="F1:AO1" xr:uid="{00000000-0002-0000-0100-000007000000}">
      <formula1>0</formula1>
      <formula2>0</formula2>
    </dataValidation>
    <dataValidation type="custom" errorStyle="warning" allowBlank="1" showInputMessage="1" showErrorMessage="1" errorTitle="Invalid grid reference" error="For Britain, enter two capital letters followed by either 6 or 8 digits.  For Ireland, enter a single capital letters followed by either 6 or 8 digits.  Spaces are not allowed" promptTitle="Grid reference" prompt="For Britain, enter two capital letters followed by either 6 or 8 digits.  For Ireland, enter a single capital letters followed by either 6 or 8 digits.  Spaces are not allowed" sqref="B3" xr:uid="{00000000-0002-0000-0100-000008000000}">
      <formula1>C3</formula1>
      <formula2>0</formula2>
    </dataValidation>
    <dataValidation type="custom" errorStyle="warning" allowBlank="1" showInputMessage="1" showErrorMessage="1" errorTitle="Not a valid Vice-county" error="For Britain, enter a number only, between 1 and 113.  For Ireland, enter a number from 1 to 40 preceded by the letter “H”, for example H23.  If VC number is not known, then insert county name and continue." promptTitle="Vice-county" prompt="For Britain, enter a number only, between 1 and 113.  For Ireland, enter a number from 1 to 40 preceded by the letter “H”, for example H23.  If VC number is not known, then insert county name and continue." sqref="B2" xr:uid="{00000000-0002-0000-0100-000009000000}">
      <formula1>IF(CODE(LEFT(B2,1))=72,IF(ISNUMBER(VALUE(MID(B2,2,LEN(B2)-1))),IF(AND(VALUE(MID(B2,2,LEN(B2)-1))&gt;0,VALUE(MID(B2,2,LEN(B2)-1))&lt;41),1,0)),IF(ISNUMBER(VALUE(B2)),IF(AND(VALUE(B2)&gt;0,VALUE(B2)&lt;114),1,0)))</formula1>
      <formula2>0</formula2>
    </dataValidation>
    <dataValidation errorStyle="warning" operator="lessThanOrEqual" allowBlank="1" showInputMessage="1" showErrorMessage="1" errorTitle="Not here!" error="Enter the details in the yellow cell replacing the text already there." promptTitle="&lt;-----Enter in yellow shading" prompt="Please enter details in yellow shading to left, replacing &quot;Insert Vice County&quot;" sqref="C2" xr:uid="{00000000-0002-0000-0100-00000A000000}">
      <formula1>0</formula1>
      <formula2>0</formula2>
    </dataValidation>
    <dataValidation errorStyle="warning" operator="lessThanOrEqual" allowBlank="1" showInputMessage="1" errorTitle="Not here!" error="Enter the details in the yellow cell replacing the text already there." promptTitle="&lt;-----Enter in yellow shading" prompt="Please enter details in yellow shading to left, replacing &quot;Insert Grid Reference&quot;" sqref="C3" xr:uid="{00000000-0002-0000-0100-00000B000000}">
      <formula1>0</formula1>
      <formula2>0</formula2>
    </dataValidation>
    <dataValidation type="textLength" operator="lessThanOrEqual" allowBlank="1" showInputMessage="1" showErrorMessage="1" errorTitle="Not here!" error="Enter the details in the yellow cell replacing the text already there." promptTitle="&lt;-----Enter in yellow shading" prompt="Please select the cell with yellow shading to left,and click on down arrow to right of the cell for a list of trap types" sqref="C6" xr:uid="{00000000-0002-0000-0100-00000C000000}">
      <formula1>1</formula1>
      <formula2>0</formula2>
    </dataValidation>
    <dataValidation allowBlank="1" showInputMessage="1" showErrorMessage="1" promptTitle="Recorder's name" prompt="Please enter Site code Space first initial. surname as in &quot;NE-16 M. Cook&quot;.  If you don't know your site code, please ask your Regional Coordinator." sqref="B4" xr:uid="{00000000-0002-0000-0100-00000D000000}">
      <formula1>0</formula1>
      <formula2>0</formula2>
    </dataValidation>
    <dataValidation type="list" errorStyle="warning" allowBlank="1" showInputMessage="1" showErrorMessage="1" error="Please try and find your trap type and lamp on the drop down list." promptTitle="Trap Type" prompt="Please specifiy trap type, using the drop down list" sqref="B6" xr:uid="{00000000-0002-0000-0100-00000E000000}">
      <formula1>$AY$10:$AY$88</formula1>
      <formula2>0</formula2>
    </dataValidation>
    <dataValidation type="list" allowBlank="1" showInputMessage="1" showErrorMessage="1" sqref="AO9" xr:uid="{00000000-0002-0000-0100-00000F000000}">
      <formula1>"03/11/2026,04/11/2026,05/11/2026,06/11/2026,07/11/2026,08/11/2026,09/11/2026,Insert date"</formula1>
      <formula2>0</formula2>
    </dataValidation>
    <dataValidation type="list" allowBlank="1" showInputMessage="1" showErrorMessage="1" sqref="AN9" xr:uid="{00000000-0002-0000-0100-000010000000}">
      <formula1>"27/10/2026,28/10/2026,29/10/2026,30/10/2026,31/10/2026,01/11/2026,02/11/2026,Insert date"</formula1>
      <formula2>0</formula2>
    </dataValidation>
    <dataValidation type="list" allowBlank="1" showInputMessage="1" showErrorMessage="1" sqref="AM9" xr:uid="{00000000-0002-0000-0100-000011000000}">
      <formula1>"20/10/2026,21/10/2026,22/10/2026,23/10/2026,24/10/2026,25/10/2026,26/10/2026,Insert date"</formula1>
      <formula2>0</formula2>
    </dataValidation>
    <dataValidation type="list" allowBlank="1" showInputMessage="1" showErrorMessage="1" sqref="AL9" xr:uid="{00000000-0002-0000-0100-000012000000}">
      <formula1>"13/10/2026,14/10/2026,15/10/2026,16/10/2026,17/10/2026,18/10/2026,19/10/2026,Insert date"</formula1>
      <formula2>0</formula2>
    </dataValidation>
    <dataValidation type="list" allowBlank="1" showInputMessage="1" showErrorMessage="1" sqref="AK9" xr:uid="{00000000-0002-0000-0100-000013000000}">
      <formula1>"06/10/2026,07/10/2026,08/10/2026,09/10/2026,10/10/2026,11/10/2026,12/10/2026,Insert date"</formula1>
      <formula2>0</formula2>
    </dataValidation>
    <dataValidation type="list" allowBlank="1" showInputMessage="1" showErrorMessage="1" sqref="AJ9" xr:uid="{00000000-0002-0000-0100-000014000000}">
      <formula1>"29/09/2026,30/09/2026,01/10/2026,02/10/2026,03/10/2026,04/10/2026,05/10/2026,Insert date"</formula1>
      <formula2>0</formula2>
    </dataValidation>
    <dataValidation type="list" allowBlank="1" showInputMessage="1" showErrorMessage="1" sqref="AI9" xr:uid="{00000000-0002-0000-0100-000015000000}">
      <formula1>"22/09/2026,23/09/2026,24/09/2026,25/09/2026,26/09/2026,27/09/2026,28/09/2026,Insert date"</formula1>
      <formula2>0</formula2>
    </dataValidation>
    <dataValidation type="list" allowBlank="1" showInputMessage="1" showErrorMessage="1" sqref="AH9" xr:uid="{00000000-0002-0000-0100-000016000000}">
      <formula1>"15/09/2026,16/09/2026,17/09/2026,18/09/2026,19/09/2026,20/09/2026,21/09/2026,Insert date"</formula1>
      <formula2>0</formula2>
    </dataValidation>
    <dataValidation type="list" allowBlank="1" showInputMessage="1" showErrorMessage="1" sqref="AG9" xr:uid="{00000000-0002-0000-0100-000017000000}">
      <formula1>"08/09/2026,09/09/2026,10/09/2026,11/09/2026,12/09/2026,13/09/2026,14/09/2026,Insert date"</formula1>
      <formula2>0</formula2>
    </dataValidation>
    <dataValidation type="list" allowBlank="1" showInputMessage="1" showErrorMessage="1" sqref="AF9" xr:uid="{00000000-0002-0000-0100-000018000000}">
      <formula1>"01/09/2026,02/09/2026,03/09/2026,04/09/2026,05/09/2026,06/09/2026,07/09/2026,Insert date"</formula1>
      <formula2>0</formula2>
    </dataValidation>
    <dataValidation type="list" allowBlank="1" showInputMessage="1" showErrorMessage="1" sqref="AE9" xr:uid="{00000000-0002-0000-0100-000019000000}">
      <formula1>"25/08/2026,26/08/2026,27/08/2026,28/08/2026,29/08/2026,30/08/2026,31/08/2026,Insert date"</formula1>
      <formula2>0</formula2>
    </dataValidation>
    <dataValidation type="list" allowBlank="1" showInputMessage="1" showErrorMessage="1" sqref="AD9" xr:uid="{00000000-0002-0000-0100-00001A000000}">
      <formula1>"18/08/2026,19/08/2026,20/08/2026,21/08/2026,22/08/2026,23/08/2026,24/08/2026,Insert date"</formula1>
      <formula2>0</formula2>
    </dataValidation>
    <dataValidation type="list" allowBlank="1" showInputMessage="1" showErrorMessage="1" sqref="AC9" xr:uid="{00000000-0002-0000-0100-00001B000000}">
      <formula1>"11/08/2026,12/08/2026,13/08/2026,14/08/2026,15/08/2026,16/08/2026,17/08/2026,Insert date"</formula1>
      <formula2>0</formula2>
    </dataValidation>
    <dataValidation type="list" allowBlank="1" showInputMessage="1" showErrorMessage="1" sqref="AB9" xr:uid="{00000000-0002-0000-0100-00001C000000}">
      <formula1>"04/08/2026,05/08/2026,06/08/2026,07/08/2026,08/08/2026,09/08/2026,10/08/2026,Insert date"</formula1>
      <formula2>0</formula2>
    </dataValidation>
    <dataValidation type="list" allowBlank="1" showInputMessage="1" showErrorMessage="1" sqref="AA9" xr:uid="{00000000-0002-0000-0100-00001D000000}">
      <formula1>"28/07/2026,29/07/2026,30/07/2026,31/07/2026,01/08/2026,02/08/2026,03/08/2026,Insert date"</formula1>
      <formula2>0</formula2>
    </dataValidation>
    <dataValidation type="list" allowBlank="1" showInputMessage="1" showErrorMessage="1" sqref="Z9" xr:uid="{00000000-0002-0000-0100-00001E000000}">
      <formula1>"21/07/2026,22/07/2026,23/07/2026,24/07/2026,25/07/2026,26/07/2026,27/07/2026,Insert date"</formula1>
      <formula2>0</formula2>
    </dataValidation>
    <dataValidation type="list" allowBlank="1" showInputMessage="1" showErrorMessage="1" sqref="Y9" xr:uid="{00000000-0002-0000-0100-00001F000000}">
      <formula1>"14/07/2026,15/07/2026,16/07/2026,17/07/2026,18/07/2026,19/07/2026,20/07/2026,Insert date"</formula1>
      <formula2>0</formula2>
    </dataValidation>
    <dataValidation type="list" allowBlank="1" showInputMessage="1" showErrorMessage="1" sqref="X9" xr:uid="{00000000-0002-0000-0100-000020000000}">
      <formula1>"07/07/2026,08/07/2026,09/07/2026,10/07/2026,11/07/2026,12/07/2026,13/07/2026,Insert date"</formula1>
      <formula2>0</formula2>
    </dataValidation>
    <dataValidation type="list" allowBlank="1" showInputMessage="1" showErrorMessage="1" sqref="W9" xr:uid="{00000000-0002-0000-0100-000021000000}">
      <formula1>"30/06/2026,01/07/2026,02/07/2026,03/07/2026,04/07/2026,05/07/2026,06/07/2026,Insert date"</formula1>
      <formula2>0</formula2>
    </dataValidation>
    <dataValidation type="list" allowBlank="1" showInputMessage="1" showErrorMessage="1" sqref="V9" xr:uid="{00000000-0002-0000-0100-000022000000}">
      <formula1>"23/06/2026,24/06/2026,25/06/2026,26/06/2026,27/06/2026,28/06/2026,29/06/2026,Insert date"</formula1>
      <formula2>0</formula2>
    </dataValidation>
    <dataValidation type="list" allowBlank="1" showInputMessage="1" showErrorMessage="1" sqref="U9" xr:uid="{00000000-0002-0000-0100-000023000000}">
      <formula1>"16/06/2026,17/06/2026,18/06/2026,19/06/2026,20/06/2026,21/06/2026,22/06/2026,Insert date"</formula1>
      <formula2>0</formula2>
    </dataValidation>
    <dataValidation type="list" allowBlank="1" showInputMessage="1" showErrorMessage="1" sqref="T9" xr:uid="{00000000-0002-0000-0100-000024000000}">
      <formula1>"09/06/2026,10/06/2026,11/06/2026,12/06/2026,13/06/2026,14/06/2026,15/06/2026,Insert date"</formula1>
      <formula2>0</formula2>
    </dataValidation>
    <dataValidation type="list" allowBlank="1" showInputMessage="1" showErrorMessage="1" sqref="S9" xr:uid="{00000000-0002-0000-0100-000025000000}">
      <formula1>"02/06/2026,03/06/2026,04/06/2026,05/06/2026,06/06/2026,07/06/2026,08/06/2026,Insert date"</formula1>
      <formula2>0</formula2>
    </dataValidation>
    <dataValidation type="list" allowBlank="1" showInputMessage="1" showErrorMessage="1" sqref="R9" xr:uid="{00000000-0002-0000-0100-000026000000}">
      <formula1>"26/05/2026,27/05/2026,28/05/2026,29/05/2026,30/05/2026,31/05/2026,01/06/2026,Insert date"</formula1>
      <formula2>0</formula2>
    </dataValidation>
    <dataValidation type="list" allowBlank="1" showInputMessage="1" showErrorMessage="1" sqref="Q9" xr:uid="{00000000-0002-0000-0100-000027000000}">
      <formula1>"19/05/2026,20/05/2026,21/05/2026,22/05/2026,23/05/2026,24/05/2026,25/05/2026,Insert date"</formula1>
      <formula2>0</formula2>
    </dataValidation>
    <dataValidation type="list" allowBlank="1" showInputMessage="1" showErrorMessage="1" sqref="P9" xr:uid="{00000000-0002-0000-0100-000028000000}">
      <formula1>"12/05/2026,13/05/2026,14/05/2026,15/05/2026,16/05/2026,17/05/2026,18/05/2026,Insert date"</formula1>
      <formula2>0</formula2>
    </dataValidation>
    <dataValidation type="list" allowBlank="1" showInputMessage="1" showErrorMessage="1" sqref="O9" xr:uid="{00000000-0002-0000-0100-000029000000}">
      <formula1>"05/05/2026,06/05/2026,07/05/2026,08/05/2026,09/05/2026,10/05/2026,11/05/2026,Insert date"</formula1>
      <formula2>0</formula2>
    </dataValidation>
    <dataValidation type="list" allowBlank="1" showInputMessage="1" showErrorMessage="1" sqref="N9" xr:uid="{00000000-0002-0000-0100-00002A000000}">
      <formula1>"28/04/2026,29/04/2026,30/04/2026,01/05/2026,02/05/2026,03/05/2026,04/05/2026,Insert date"</formula1>
      <formula2>0</formula2>
    </dataValidation>
    <dataValidation type="list" allowBlank="1" showInputMessage="1" showErrorMessage="1" sqref="M9" xr:uid="{00000000-0002-0000-0100-00002B000000}">
      <formula1>"21/04/2026,22/04/2026,23/04/2026,24/04/2026,25/04/2026,26/04/2026,27/04/2026,Insert date"</formula1>
      <formula2>0</formula2>
    </dataValidation>
    <dataValidation type="list" allowBlank="1" showInputMessage="1" showErrorMessage="1" sqref="L9" xr:uid="{00000000-0002-0000-0100-00002C000000}">
      <formula1>"14/04/2026,15/04/2026,16/04/2026,17/04/2026,18/04/2026,19/04/2026,20/04/2026,Insert date"</formula1>
      <formula2>0</formula2>
    </dataValidation>
    <dataValidation type="list" allowBlank="1" showInputMessage="1" showErrorMessage="1" sqref="K9" xr:uid="{00000000-0002-0000-0100-00002D000000}">
      <formula1>"07/04/2026,08/04/2026,09/04/2026,10/04/2026,11/04/2026,12/04/2026,13/04/2026,Insert date"</formula1>
      <formula2>0</formula2>
    </dataValidation>
    <dataValidation type="list" allowBlank="1" showInputMessage="1" showErrorMessage="1" sqref="J9" xr:uid="{00000000-0002-0000-0100-00002E000000}">
      <formula1>"31/03/2026,01/04/2026,02/04/2026,03/04/2026,04/04/2026,05/04/2026,06/04/2026,Insert date"</formula1>
      <formula2>0</formula2>
    </dataValidation>
    <dataValidation type="list" allowBlank="1" showInputMessage="1" showErrorMessage="1" sqref="I9" xr:uid="{00000000-0002-0000-0100-00002F000000}">
      <formula1>"24/03/2026,25/03/2026,26/03/2026,27/03/2026,28/03/2026,29/03/2026,30/03/2026,Insert date"</formula1>
      <formula2>0</formula2>
    </dataValidation>
    <dataValidation type="list" allowBlank="1" showInputMessage="1" showErrorMessage="1" sqref="H9" xr:uid="{00000000-0002-0000-0100-000030000000}">
      <formula1>"17/03/2026,18/03/2026,19/03/2026,20/03/2026,21/03/2026,22/03/2026,23/03/2026,Insert date"</formula1>
      <formula2>0</formula2>
    </dataValidation>
    <dataValidation type="list" allowBlank="1" showInputMessage="1" showErrorMessage="1" sqref="G9" xr:uid="{00000000-0002-0000-0100-000031000000}">
      <formula1>"10/03/2026,11/03/2026,12/03/2026,13/03/2026,14/03/2026,15/03/2026,16/03/2026,Insert date"</formula1>
      <formula2>0</formula2>
    </dataValidation>
    <dataValidation type="list" allowBlank="1" showInputMessage="1" showErrorMessage="1" sqref="F9" xr:uid="{00000000-0002-0000-0100-000032000000}">
      <formula1>"03/03/2026,04/03/2026,05/03/2026,06/03/2026,07/03/2026,08/03/2026,09/03/2026,Insert date"</formula1>
      <formula2>0</formula2>
    </dataValidation>
    <dataValidation type="whole" errorStyle="warning" showErrorMessage="1" errorTitle="Suspect" error="Please check this record, it is outside the normal flight time for the species." sqref="F11:AO465" xr:uid="{00000000-0002-0000-0100-000033000000}">
      <formula1>0</formula1>
      <formula2>IF(AND(F$3&gt;=$AU11,F$3&lt;=$AV11),10000,IF(AND(F$3&gt;=$AW11,F$3&lt;=$AX11),10000,0))</formula2>
    </dataValidation>
  </dataValidations>
  <printOptions gridLines="1"/>
  <pageMargins left="0.75" right="0.75" top="1" bottom="1" header="0.511811023622047" footer="0.511811023622047"/>
  <pageSetup paperSize="9" scale="65"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zoomScaleNormal="100" workbookViewId="0">
      <selection activeCell="C1" sqref="C1"/>
    </sheetView>
  </sheetViews>
  <sheetFormatPr defaultColWidth="9.1796875" defaultRowHeight="12" customHeight="1" x14ac:dyDescent="0.25"/>
  <cols>
    <col min="1" max="1" width="11.453125" style="77" customWidth="1"/>
    <col min="2" max="2" width="15.453125" style="77" customWidth="1"/>
    <col min="3" max="16384" width="9.1796875" style="77"/>
  </cols>
  <sheetData>
    <row r="1" spans="1:4" ht="13" x14ac:dyDescent="0.3">
      <c r="A1" s="78" t="s">
        <v>1543</v>
      </c>
      <c r="B1" s="79" t="s">
        <v>1544</v>
      </c>
      <c r="C1" s="80" t="str">
        <f>'GMS Data Entry'!B2</f>
        <v>Insert Vice County</v>
      </c>
      <c r="D1" s="81"/>
    </row>
    <row r="2" spans="1:4" ht="12.5" x14ac:dyDescent="0.25">
      <c r="A2" s="82"/>
      <c r="B2" s="77" t="s">
        <v>1545</v>
      </c>
      <c r="C2" s="77" t="b">
        <f>ISERR(FIND(" ",C1,1))</f>
        <v>0</v>
      </c>
      <c r="D2" s="83"/>
    </row>
    <row r="3" spans="1:4" ht="12.5" x14ac:dyDescent="0.25">
      <c r="A3" s="82"/>
      <c r="B3" s="77" t="s">
        <v>1546</v>
      </c>
      <c r="C3" s="77" t="b">
        <f>IF(CODE(LEFT(C1,1))=72,TRUE())</f>
        <v>0</v>
      </c>
      <c r="D3" s="83"/>
    </row>
    <row r="4" spans="1:4" ht="12.5" x14ac:dyDescent="0.25">
      <c r="A4" s="82"/>
      <c r="D4" s="83"/>
    </row>
    <row r="5" spans="1:4" ht="12.5" x14ac:dyDescent="0.25">
      <c r="A5" s="82"/>
      <c r="D5" s="83"/>
    </row>
    <row r="6" spans="1:4" ht="12.5" x14ac:dyDescent="0.25">
      <c r="A6" s="82"/>
      <c r="B6" s="77" t="s">
        <v>1547</v>
      </c>
      <c r="C6" s="77" t="b">
        <f>ISNUMBER(C1)</f>
        <v>0</v>
      </c>
      <c r="D6" s="83" t="b">
        <f>ISNUMBER(VALUE(MID(C1,2,LEN(C1)-1)))</f>
        <v>0</v>
      </c>
    </row>
    <row r="7" spans="1:4" ht="12.5" x14ac:dyDescent="0.25">
      <c r="A7" s="82"/>
      <c r="B7" s="77" t="s">
        <v>77</v>
      </c>
      <c r="C7" s="77" t="str">
        <f>C1</f>
        <v>Insert Vice County</v>
      </c>
      <c r="D7" s="83" t="e">
        <f>VALUE(MID(C1,2,LEN(C1)-1))</f>
        <v>#VALUE!</v>
      </c>
    </row>
    <row r="8" spans="1:4" ht="12.5" x14ac:dyDescent="0.25">
      <c r="A8" s="82"/>
      <c r="B8" s="77" t="s">
        <v>1548</v>
      </c>
      <c r="C8" s="77" t="e">
        <f>IF(C7=INT(C7),TRUE())</f>
        <v>#VALUE!</v>
      </c>
      <c r="D8" s="83" t="e">
        <f>IF(D7=INT(D7),TRUE())</f>
        <v>#VALUE!</v>
      </c>
    </row>
    <row r="9" spans="1:4" ht="12.5" x14ac:dyDescent="0.25">
      <c r="A9" s="82"/>
      <c r="B9" s="77" t="s">
        <v>1549</v>
      </c>
      <c r="C9" s="77" t="b">
        <f>AND(C7&gt;0,C7&lt;113)</f>
        <v>0</v>
      </c>
      <c r="D9" s="83" t="e">
        <f>AND(D7&gt;0, D7&lt;41)</f>
        <v>#VALUE!</v>
      </c>
    </row>
    <row r="10" spans="1:4" ht="12.5" x14ac:dyDescent="0.25">
      <c r="A10" s="82"/>
      <c r="B10" s="77" t="s">
        <v>1550</v>
      </c>
      <c r="C10" s="77" t="e">
        <f>AND(C6,C8,C9)</f>
        <v>#VALUE!</v>
      </c>
      <c r="D10" s="83" t="e">
        <f>AND(D6,D8,D9)</f>
        <v>#VALUE!</v>
      </c>
    </row>
    <row r="11" spans="1:4" ht="12.5" x14ac:dyDescent="0.25">
      <c r="A11" s="82"/>
      <c r="B11" s="77" t="s">
        <v>1551</v>
      </c>
      <c r="C11" s="77" t="b">
        <f>IF(C2,IF(C3,D10,C10))</f>
        <v>0</v>
      </c>
      <c r="D11" s="83"/>
    </row>
    <row r="12" spans="1:4" ht="12.5" x14ac:dyDescent="0.25">
      <c r="A12" s="84"/>
      <c r="B12" s="85"/>
      <c r="C12" s="85"/>
      <c r="D12" s="86"/>
    </row>
    <row r="13" spans="1:4" ht="13" x14ac:dyDescent="0.3">
      <c r="A13" s="78" t="s">
        <v>1552</v>
      </c>
      <c r="B13" s="79" t="s">
        <v>1544</v>
      </c>
      <c r="C13" s="79" t="str">
        <f>'GMS Data Entry'!B3</f>
        <v>Insert Grid Reference</v>
      </c>
      <c r="D13" s="81"/>
    </row>
    <row r="14" spans="1:4" ht="12.5" x14ac:dyDescent="0.25">
      <c r="A14" s="82"/>
      <c r="B14" s="77" t="s">
        <v>1545</v>
      </c>
      <c r="C14" s="77" t="b">
        <f>ISERR(FIND(" ",C13,1))</f>
        <v>0</v>
      </c>
      <c r="D14" s="83"/>
    </row>
    <row r="15" spans="1:4" ht="12.5" x14ac:dyDescent="0.25">
      <c r="A15" s="82"/>
      <c r="B15" s="77" t="s">
        <v>1553</v>
      </c>
      <c r="C15" s="77" t="b">
        <f>IF(AND(CODE(LEFT(C13,1))&gt;64,CODE(LEFT(C13,1))&lt;91),TRUE())</f>
        <v>1</v>
      </c>
      <c r="D15" s="83"/>
    </row>
    <row r="16" spans="1:4" ht="12.5" x14ac:dyDescent="0.25">
      <c r="A16" s="82"/>
      <c r="B16" s="77" t="s">
        <v>1546</v>
      </c>
      <c r="C16" s="77" t="b">
        <f>IF(NOT(AND(CODE(MID(C13,2,1))&gt;64,CODE(MID(C13,2,1))&lt;91)),TRUE())</f>
        <v>1</v>
      </c>
      <c r="D16" s="83"/>
    </row>
    <row r="17" spans="1:4" ht="12.5" x14ac:dyDescent="0.25">
      <c r="A17" s="82"/>
      <c r="D17" s="83"/>
    </row>
    <row r="18" spans="1:4" ht="12.5" x14ac:dyDescent="0.25">
      <c r="A18" s="82"/>
      <c r="C18" s="77" t="s">
        <v>1554</v>
      </c>
      <c r="D18" s="83" t="s">
        <v>1555</v>
      </c>
    </row>
    <row r="19" spans="1:4" ht="12.5" x14ac:dyDescent="0.25">
      <c r="A19" s="82"/>
      <c r="B19" s="77" t="s">
        <v>1547</v>
      </c>
      <c r="C19" s="77" t="b">
        <f>ISNUMBER(VALUE(MID(C13,3,LEN(C13)-2)))</f>
        <v>0</v>
      </c>
      <c r="D19" s="83" t="b">
        <f>ISNUMBER(VALUE(MID(C13,2,LEN(C13)-1)))</f>
        <v>0</v>
      </c>
    </row>
    <row r="20" spans="1:4" ht="12.5" x14ac:dyDescent="0.25">
      <c r="A20" s="82"/>
      <c r="B20" s="77" t="s">
        <v>77</v>
      </c>
      <c r="C20" s="77" t="e">
        <f>VALUE(MID(C13,3,LEN(C13)-2))</f>
        <v>#VALUE!</v>
      </c>
      <c r="D20" s="83" t="e">
        <f>VALUE(MID(C13,2,LEN(C13)-1))</f>
        <v>#VALUE!</v>
      </c>
    </row>
    <row r="21" spans="1:4" ht="12.5" x14ac:dyDescent="0.25">
      <c r="A21" s="82"/>
      <c r="B21" s="77" t="s">
        <v>1548</v>
      </c>
      <c r="C21" s="77" t="e">
        <f>IF(C20=INT(C20),TRUE())</f>
        <v>#VALUE!</v>
      </c>
      <c r="D21" s="83" t="e">
        <f>IF(D20=INT(D20),TRUE())</f>
        <v>#VALUE!</v>
      </c>
    </row>
    <row r="22" spans="1:4" ht="12.5" x14ac:dyDescent="0.25">
      <c r="A22" s="82"/>
      <c r="B22" s="77" t="s">
        <v>1556</v>
      </c>
      <c r="C22" s="77" t="b">
        <f>IF(OR(LEN($C13)=8,LEN($C13)=10),TRUE())</f>
        <v>0</v>
      </c>
      <c r="D22" s="83" t="b">
        <f>IF(OR(LEN($C13)=7,LEN($C13)=9),TRUE())</f>
        <v>0</v>
      </c>
    </row>
    <row r="23" spans="1:4" ht="12.5" x14ac:dyDescent="0.25">
      <c r="A23" s="82"/>
      <c r="B23" s="77" t="s">
        <v>1550</v>
      </c>
      <c r="C23" s="77" t="e">
        <f>AND(C19,C21,C22)</f>
        <v>#VALUE!</v>
      </c>
      <c r="D23" s="83" t="e">
        <f>AND(D19,D21,D22)</f>
        <v>#VALUE!</v>
      </c>
    </row>
    <row r="24" spans="1:4" ht="12.5" x14ac:dyDescent="0.25">
      <c r="A24" s="82"/>
      <c r="B24" s="77" t="s">
        <v>1551</v>
      </c>
      <c r="C24" s="77" t="b">
        <f>IF(AND($C14,$C15),IF($C16,D23,C23))</f>
        <v>0</v>
      </c>
      <c r="D24" s="83"/>
    </row>
    <row r="25" spans="1:4" ht="12.5" x14ac:dyDescent="0.25">
      <c r="A25" s="84"/>
      <c r="B25" s="85"/>
      <c r="C25" s="85"/>
      <c r="D25" s="86"/>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65"/>
  <sheetViews>
    <sheetView zoomScaleNormal="100" workbookViewId="0">
      <selection activeCell="B4" sqref="B4"/>
    </sheetView>
  </sheetViews>
  <sheetFormatPr defaultColWidth="8.453125" defaultRowHeight="12" customHeight="1" x14ac:dyDescent="0.25"/>
  <cols>
    <col min="1" max="1" width="11.7265625" customWidth="1"/>
    <col min="2" max="2" width="10.26953125" customWidth="1"/>
    <col min="3" max="3" width="26" customWidth="1"/>
    <col min="4" max="4" width="34.90625" customWidth="1"/>
  </cols>
  <sheetData>
    <row r="1" spans="1:18" ht="13" x14ac:dyDescent="0.3">
      <c r="A1" s="19"/>
      <c r="B1" s="20"/>
    </row>
    <row r="2" spans="1:18" ht="12.5" x14ac:dyDescent="0.25">
      <c r="A2" s="25"/>
      <c r="B2" s="87"/>
      <c r="D2" t="e">
        <f>VALUE(B3)</f>
        <v>#VALUE!</v>
      </c>
    </row>
    <row r="3" spans="1:18" ht="12.5" x14ac:dyDescent="0.25">
      <c r="A3" s="25" t="s">
        <v>1557</v>
      </c>
      <c r="B3" s="88" t="str">
        <f>UPPER(LEFT('GMS Data Entry'!B4,2))</f>
        <v>IN</v>
      </c>
      <c r="C3" t="s">
        <v>1558</v>
      </c>
      <c r="D3" t="s">
        <v>1559</v>
      </c>
    </row>
    <row r="4" spans="1:18" ht="12.5" x14ac:dyDescent="0.25">
      <c r="A4" s="32" t="s">
        <v>1560</v>
      </c>
      <c r="B4" s="89" t="str">
        <f>IF(ISNUMBER(VALUE(B3)),"WM",B3)</f>
        <v>IN</v>
      </c>
      <c r="C4" t="s">
        <v>1561</v>
      </c>
      <c r="D4" t="e">
        <f>OR(D2=36,D2=37,D2=38,D2=39,D2=40)</f>
        <v>#VALUE!</v>
      </c>
    </row>
    <row r="5" spans="1:18" ht="12.5" x14ac:dyDescent="0.25">
      <c r="A5" s="25" t="s">
        <v>1562</v>
      </c>
      <c r="B5" s="88">
        <f>IF(D6,MATCH(B4,E10:P10,0),IF(D5,11,13))</f>
        <v>13</v>
      </c>
      <c r="C5" t="s">
        <v>1563</v>
      </c>
      <c r="D5" t="b">
        <f>IF(ISERROR(D4),FALSE(),D4)</f>
        <v>0</v>
      </c>
    </row>
    <row r="6" spans="1:18" ht="12.5" x14ac:dyDescent="0.25">
      <c r="A6" s="25"/>
      <c r="B6" s="88" t="str">
        <f>IF(ISNUMBER(MATCH(B4,E10:P10,0)), MATCH(B4,E10:P10,0),"")</f>
        <v/>
      </c>
      <c r="C6" t="s">
        <v>1564</v>
      </c>
      <c r="D6" t="b">
        <f>ISNUMBER(MATCH(B3,E10:P10,0))</f>
        <v>0</v>
      </c>
    </row>
    <row r="7" spans="1:18" ht="12.5" x14ac:dyDescent="0.25">
      <c r="C7" t="s">
        <v>1565</v>
      </c>
      <c r="D7" t="b">
        <f>NOT(OR(ISERROR(D4),D6))</f>
        <v>0</v>
      </c>
    </row>
    <row r="8" spans="1:18" ht="12.5" x14ac:dyDescent="0.25">
      <c r="D8" t="e">
        <f>MATCH(B3,E10:P10,0)</f>
        <v>#N/A</v>
      </c>
    </row>
    <row r="9" spans="1:18" ht="12.5" x14ac:dyDescent="0.25">
      <c r="E9">
        <v>1</v>
      </c>
      <c r="F9">
        <v>2</v>
      </c>
      <c r="G9">
        <v>3</v>
      </c>
      <c r="H9">
        <v>4</v>
      </c>
      <c r="I9">
        <v>5</v>
      </c>
      <c r="J9">
        <v>6</v>
      </c>
      <c r="K9">
        <v>7</v>
      </c>
      <c r="L9">
        <v>8</v>
      </c>
      <c r="M9">
        <v>9</v>
      </c>
      <c r="N9">
        <v>10</v>
      </c>
      <c r="O9">
        <v>11</v>
      </c>
      <c r="P9">
        <v>12</v>
      </c>
      <c r="Q9">
        <v>13</v>
      </c>
    </row>
    <row r="10" spans="1:18" ht="13" x14ac:dyDescent="0.3">
      <c r="A10" s="90" t="s">
        <v>1566</v>
      </c>
      <c r="B10" s="91" t="s">
        <v>1567</v>
      </c>
      <c r="C10" s="91" t="s">
        <v>78</v>
      </c>
      <c r="D10" s="91" t="s">
        <v>79</v>
      </c>
      <c r="E10" s="91" t="s">
        <v>1568</v>
      </c>
      <c r="F10" s="91" t="s">
        <v>1569</v>
      </c>
      <c r="G10" s="91" t="s">
        <v>1570</v>
      </c>
      <c r="H10" s="91" t="s">
        <v>1571</v>
      </c>
      <c r="I10" s="91" t="s">
        <v>1572</v>
      </c>
      <c r="J10" s="91" t="s">
        <v>1573</v>
      </c>
      <c r="K10" s="91" t="s">
        <v>1574</v>
      </c>
      <c r="L10" s="91" t="s">
        <v>1575</v>
      </c>
      <c r="M10" s="91" t="s">
        <v>1576</v>
      </c>
      <c r="N10" s="91" t="s">
        <v>1577</v>
      </c>
      <c r="O10" s="91" t="s">
        <v>1578</v>
      </c>
      <c r="P10" s="91" t="s">
        <v>1579</v>
      </c>
      <c r="Q10" s="91" t="s">
        <v>1565</v>
      </c>
      <c r="R10" s="91" t="s">
        <v>1580</v>
      </c>
    </row>
    <row r="11" spans="1:18" ht="12.5" x14ac:dyDescent="0.25">
      <c r="A11" s="92">
        <v>1</v>
      </c>
      <c r="B11" s="93" t="s">
        <v>95</v>
      </c>
      <c r="C11" s="93" t="s">
        <v>96</v>
      </c>
      <c r="D11" s="93" t="s">
        <v>97</v>
      </c>
      <c r="E11" s="93" t="b">
        <f>TRUE()</f>
        <v>1</v>
      </c>
      <c r="F11" s="93" t="b">
        <f>TRUE()</f>
        <v>1</v>
      </c>
      <c r="G11" s="93" t="b">
        <f>TRUE()</f>
        <v>1</v>
      </c>
      <c r="H11" s="93" t="b">
        <f>TRUE()</f>
        <v>1</v>
      </c>
      <c r="I11" s="93" t="b">
        <f>TRUE()</f>
        <v>1</v>
      </c>
      <c r="J11" s="93" t="b">
        <f>FALSE()</f>
        <v>0</v>
      </c>
      <c r="K11" s="93" t="b">
        <f>TRUE()</f>
        <v>1</v>
      </c>
      <c r="L11" s="93" t="b">
        <f>TRUE()</f>
        <v>1</v>
      </c>
      <c r="M11" s="93" t="b">
        <f>TRUE()</f>
        <v>1</v>
      </c>
      <c r="N11" s="93" t="b">
        <f>TRUE()</f>
        <v>1</v>
      </c>
      <c r="O11" s="93" t="b">
        <f>TRUE()</f>
        <v>1</v>
      </c>
      <c r="P11" s="93" t="b">
        <f>TRUE()</f>
        <v>1</v>
      </c>
      <c r="Q11" s="93" t="b">
        <f>FALSE()</f>
        <v>0</v>
      </c>
      <c r="R11" s="93" t="b">
        <f t="shared" ref="R11:R74" si="0">IF(ISNUMBER(B$5),INDEX(E11:Q465,,$B$5),"")</f>
        <v>0</v>
      </c>
    </row>
    <row r="12" spans="1:18" ht="12.5" x14ac:dyDescent="0.25">
      <c r="A12" s="94">
        <v>2</v>
      </c>
      <c r="B12" s="95" t="s">
        <v>99</v>
      </c>
      <c r="C12" s="95" t="s">
        <v>100</v>
      </c>
      <c r="D12" s="95" t="s">
        <v>101</v>
      </c>
      <c r="E12" s="95" t="b">
        <f>FALSE()</f>
        <v>0</v>
      </c>
      <c r="F12" s="95" t="b">
        <f>FALSE()</f>
        <v>0</v>
      </c>
      <c r="G12" s="95" t="b">
        <f>FALSE()</f>
        <v>0</v>
      </c>
      <c r="H12" s="95" t="b">
        <f>FALSE()</f>
        <v>0</v>
      </c>
      <c r="I12" s="95" t="b">
        <f>FALSE()</f>
        <v>0</v>
      </c>
      <c r="J12" s="95" t="b">
        <f>FALSE()</f>
        <v>0</v>
      </c>
      <c r="K12" s="95" t="b">
        <f>FALSE()</f>
        <v>0</v>
      </c>
      <c r="L12" s="95" t="b">
        <f>FALSE()</f>
        <v>0</v>
      </c>
      <c r="M12" s="95" t="b">
        <f>FALSE()</f>
        <v>0</v>
      </c>
      <c r="N12" s="95" t="b">
        <f>FALSE()</f>
        <v>0</v>
      </c>
      <c r="O12" s="95" t="b">
        <f>FALSE()</f>
        <v>0</v>
      </c>
      <c r="P12" s="95" t="b">
        <f>FALSE()</f>
        <v>0</v>
      </c>
      <c r="Q12" s="95" t="b">
        <f>FALSE()</f>
        <v>0</v>
      </c>
      <c r="R12" s="95" t="b">
        <f t="shared" si="0"/>
        <v>0</v>
      </c>
    </row>
    <row r="13" spans="1:18" ht="12.5" x14ac:dyDescent="0.25">
      <c r="A13" s="94">
        <v>3</v>
      </c>
      <c r="B13" s="95" t="s">
        <v>103</v>
      </c>
      <c r="C13" s="95" t="s">
        <v>104</v>
      </c>
      <c r="D13" s="95" t="s">
        <v>105</v>
      </c>
      <c r="E13" s="95" t="b">
        <f>FALSE()</f>
        <v>0</v>
      </c>
      <c r="F13" s="95" t="b">
        <f>FALSE()</f>
        <v>0</v>
      </c>
      <c r="G13" s="95" t="b">
        <f>FALSE()</f>
        <v>0</v>
      </c>
      <c r="H13" s="95" t="b">
        <f>FALSE()</f>
        <v>0</v>
      </c>
      <c r="I13" s="95" t="b">
        <f>FALSE()</f>
        <v>0</v>
      </c>
      <c r="J13" s="95" t="b">
        <f>FALSE()</f>
        <v>0</v>
      </c>
      <c r="K13" s="95" t="b">
        <f>FALSE()</f>
        <v>0</v>
      </c>
      <c r="L13" s="95" t="b">
        <f>FALSE()</f>
        <v>0</v>
      </c>
      <c r="M13" s="95" t="b">
        <f>FALSE()</f>
        <v>0</v>
      </c>
      <c r="N13" s="95" t="b">
        <f>FALSE()</f>
        <v>0</v>
      </c>
      <c r="O13" s="95" t="b">
        <f>FALSE()</f>
        <v>0</v>
      </c>
      <c r="P13" s="95" t="b">
        <f>FALSE()</f>
        <v>0</v>
      </c>
      <c r="Q13" s="95" t="b">
        <f>FALSE()</f>
        <v>0</v>
      </c>
      <c r="R13" s="95" t="b">
        <f t="shared" si="0"/>
        <v>0</v>
      </c>
    </row>
    <row r="14" spans="1:18" ht="12.5" x14ac:dyDescent="0.25">
      <c r="A14" s="94">
        <v>4</v>
      </c>
      <c r="B14" s="95" t="s">
        <v>107</v>
      </c>
      <c r="C14" s="95" t="s">
        <v>108</v>
      </c>
      <c r="D14" s="95" t="s">
        <v>109</v>
      </c>
      <c r="E14" s="95" t="b">
        <f>TRUE()</f>
        <v>1</v>
      </c>
      <c r="F14" s="95" t="b">
        <f>TRUE()</f>
        <v>1</v>
      </c>
      <c r="G14" s="95" t="b">
        <f>TRUE()</f>
        <v>1</v>
      </c>
      <c r="H14" s="95" t="b">
        <f>FALSE()</f>
        <v>0</v>
      </c>
      <c r="I14" s="95" t="b">
        <f>FALSE()</f>
        <v>0</v>
      </c>
      <c r="J14" s="95" t="b">
        <f>TRUE()</f>
        <v>1</v>
      </c>
      <c r="K14" s="95" t="b">
        <f>FALSE()</f>
        <v>0</v>
      </c>
      <c r="L14" s="95" t="b">
        <f>TRUE()</f>
        <v>1</v>
      </c>
      <c r="M14" s="95" t="b">
        <f>TRUE()</f>
        <v>1</v>
      </c>
      <c r="N14" s="95" t="b">
        <f>FALSE()</f>
        <v>0</v>
      </c>
      <c r="O14" s="95" t="b">
        <f>TRUE()</f>
        <v>1</v>
      </c>
      <c r="P14" s="95" t="b">
        <f>FALSE()</f>
        <v>0</v>
      </c>
      <c r="Q14" s="95" t="b">
        <f>FALSE()</f>
        <v>0</v>
      </c>
      <c r="R14" s="95" t="b">
        <f t="shared" si="0"/>
        <v>0</v>
      </c>
    </row>
    <row r="15" spans="1:18" ht="12.5" x14ac:dyDescent="0.25">
      <c r="A15" s="94">
        <v>5</v>
      </c>
      <c r="B15" s="95" t="s">
        <v>111</v>
      </c>
      <c r="C15" s="95" t="s">
        <v>112</v>
      </c>
      <c r="D15" s="95" t="s">
        <v>113</v>
      </c>
      <c r="E15" s="95" t="b">
        <f>FALSE()</f>
        <v>0</v>
      </c>
      <c r="F15" s="95" t="b">
        <f>FALSE()</f>
        <v>0</v>
      </c>
      <c r="G15" s="95" t="b">
        <f>FALSE()</f>
        <v>0</v>
      </c>
      <c r="H15" s="95" t="b">
        <f>FALSE()</f>
        <v>0</v>
      </c>
      <c r="I15" s="95" t="b">
        <f>FALSE()</f>
        <v>0</v>
      </c>
      <c r="J15" s="95" t="b">
        <f>FALSE()</f>
        <v>0</v>
      </c>
      <c r="K15" s="95" t="b">
        <f>FALSE()</f>
        <v>0</v>
      </c>
      <c r="L15" s="95" t="b">
        <f>FALSE()</f>
        <v>0</v>
      </c>
      <c r="M15" s="95" t="b">
        <f>FALSE()</f>
        <v>0</v>
      </c>
      <c r="N15" s="95" t="b">
        <f>FALSE()</f>
        <v>0</v>
      </c>
      <c r="O15" s="95" t="b">
        <f>FALSE()</f>
        <v>0</v>
      </c>
      <c r="P15" s="95" t="b">
        <f>FALSE()</f>
        <v>0</v>
      </c>
      <c r="Q15" s="95" t="b">
        <f>FALSE()</f>
        <v>0</v>
      </c>
      <c r="R15" s="95" t="b">
        <f t="shared" si="0"/>
        <v>0</v>
      </c>
    </row>
    <row r="16" spans="1:18" ht="12.5" x14ac:dyDescent="0.25">
      <c r="A16" s="94">
        <v>6</v>
      </c>
      <c r="B16" s="95" t="s">
        <v>115</v>
      </c>
      <c r="C16" s="95" t="s">
        <v>116</v>
      </c>
      <c r="D16" s="95" t="s">
        <v>117</v>
      </c>
      <c r="E16" s="95" t="b">
        <f>TRUE()</f>
        <v>1</v>
      </c>
      <c r="F16" s="95" t="b">
        <f>TRUE()</f>
        <v>1</v>
      </c>
      <c r="G16" s="95" t="b">
        <f>TRUE()</f>
        <v>1</v>
      </c>
      <c r="H16" s="95" t="b">
        <f>TRUE()</f>
        <v>1</v>
      </c>
      <c r="I16" s="95" t="b">
        <f>FALSE()</f>
        <v>0</v>
      </c>
      <c r="J16" s="95" t="b">
        <f>FALSE()</f>
        <v>0</v>
      </c>
      <c r="K16" s="95" t="b">
        <f>FALSE()</f>
        <v>0</v>
      </c>
      <c r="L16" s="95" t="b">
        <f>FALSE()</f>
        <v>0</v>
      </c>
      <c r="M16" s="95" t="b">
        <f>FALSE()</f>
        <v>0</v>
      </c>
      <c r="N16" s="95" t="b">
        <f>TRUE()</f>
        <v>1</v>
      </c>
      <c r="O16" s="95" t="b">
        <f>TRUE()</f>
        <v>1</v>
      </c>
      <c r="P16" s="95" t="b">
        <f>FALSE()</f>
        <v>0</v>
      </c>
      <c r="Q16" s="95" t="b">
        <f>FALSE()</f>
        <v>0</v>
      </c>
      <c r="R16" s="95" t="b">
        <f t="shared" si="0"/>
        <v>0</v>
      </c>
    </row>
    <row r="17" spans="1:18" ht="12.5" x14ac:dyDescent="0.25">
      <c r="A17" s="94">
        <v>7</v>
      </c>
      <c r="B17" s="95" t="s">
        <v>119</v>
      </c>
      <c r="C17" s="95" t="s">
        <v>120</v>
      </c>
      <c r="D17" s="95" t="s">
        <v>121</v>
      </c>
      <c r="E17" s="95" t="b">
        <f>TRUE()</f>
        <v>1</v>
      </c>
      <c r="F17" s="95" t="b">
        <f>TRUE()</f>
        <v>1</v>
      </c>
      <c r="G17" s="95" t="b">
        <f>TRUE()</f>
        <v>1</v>
      </c>
      <c r="H17" s="95" t="b">
        <f>TRUE()</f>
        <v>1</v>
      </c>
      <c r="I17" s="95" t="b">
        <f>FALSE()</f>
        <v>0</v>
      </c>
      <c r="J17" s="95" t="b">
        <f>FALSE()</f>
        <v>0</v>
      </c>
      <c r="K17" s="95" t="b">
        <f>FALSE()</f>
        <v>0</v>
      </c>
      <c r="L17" s="95" t="b">
        <f>FALSE()</f>
        <v>0</v>
      </c>
      <c r="M17" s="95" t="b">
        <f>TRUE()</f>
        <v>1</v>
      </c>
      <c r="N17" s="95" t="b">
        <f>TRUE()</f>
        <v>1</v>
      </c>
      <c r="O17" s="95" t="b">
        <f>TRUE()</f>
        <v>1</v>
      </c>
      <c r="P17" s="95" t="b">
        <f>FALSE()</f>
        <v>0</v>
      </c>
      <c r="Q17" s="95" t="b">
        <f>FALSE()</f>
        <v>0</v>
      </c>
      <c r="R17" s="95" t="b">
        <f t="shared" si="0"/>
        <v>0</v>
      </c>
    </row>
    <row r="18" spans="1:18" ht="12.5" x14ac:dyDescent="0.25">
      <c r="A18" s="94">
        <v>8</v>
      </c>
      <c r="B18" s="95" t="s">
        <v>123</v>
      </c>
      <c r="C18" s="95" t="s">
        <v>124</v>
      </c>
      <c r="D18" s="95" t="s">
        <v>125</v>
      </c>
      <c r="E18" s="95" t="b">
        <f>TRUE()</f>
        <v>1</v>
      </c>
      <c r="F18" s="95" t="b">
        <f>TRUE()</f>
        <v>1</v>
      </c>
      <c r="G18" s="95" t="b">
        <f>TRUE()</f>
        <v>1</v>
      </c>
      <c r="H18" s="95" t="b">
        <f>TRUE()</f>
        <v>1</v>
      </c>
      <c r="I18" s="95" t="b">
        <f>FALSE()</f>
        <v>0</v>
      </c>
      <c r="J18" s="95" t="b">
        <f>FALSE()</f>
        <v>0</v>
      </c>
      <c r="K18" s="95" t="b">
        <f>TRUE()</f>
        <v>1</v>
      </c>
      <c r="L18" s="95" t="b">
        <f>TRUE()</f>
        <v>1</v>
      </c>
      <c r="M18" s="95" t="b">
        <f>TRUE()</f>
        <v>1</v>
      </c>
      <c r="N18" s="95" t="b">
        <f>TRUE()</f>
        <v>1</v>
      </c>
      <c r="O18" s="95" t="b">
        <f>TRUE()</f>
        <v>1</v>
      </c>
      <c r="P18" s="95" t="b">
        <f>FALSE()</f>
        <v>0</v>
      </c>
      <c r="Q18" s="95" t="b">
        <f>FALSE()</f>
        <v>0</v>
      </c>
      <c r="R18" s="95" t="b">
        <f t="shared" si="0"/>
        <v>0</v>
      </c>
    </row>
    <row r="19" spans="1:18" ht="12.5" x14ac:dyDescent="0.25">
      <c r="A19" s="94">
        <v>9</v>
      </c>
      <c r="B19" s="95" t="s">
        <v>127</v>
      </c>
      <c r="C19" s="95" t="s">
        <v>128</v>
      </c>
      <c r="D19" s="95" t="s">
        <v>129</v>
      </c>
      <c r="E19" s="95" t="b">
        <f>FALSE()</f>
        <v>0</v>
      </c>
      <c r="F19" s="95" t="b">
        <f>FALSE()</f>
        <v>0</v>
      </c>
      <c r="G19" s="95" t="b">
        <f>FALSE()</f>
        <v>0</v>
      </c>
      <c r="H19" s="95" t="b">
        <f>FALSE()</f>
        <v>0</v>
      </c>
      <c r="I19" s="95" t="b">
        <f>FALSE()</f>
        <v>0</v>
      </c>
      <c r="J19" s="95" t="b">
        <f>FALSE()</f>
        <v>0</v>
      </c>
      <c r="K19" s="95" t="b">
        <f>FALSE()</f>
        <v>0</v>
      </c>
      <c r="L19" s="95" t="b">
        <f>FALSE()</f>
        <v>0</v>
      </c>
      <c r="M19" s="95" t="b">
        <f>FALSE()</f>
        <v>0</v>
      </c>
      <c r="N19" s="95" t="b">
        <f>FALSE()</f>
        <v>0</v>
      </c>
      <c r="O19" s="95" t="b">
        <f>FALSE()</f>
        <v>0</v>
      </c>
      <c r="P19" s="95" t="b">
        <f>FALSE()</f>
        <v>0</v>
      </c>
      <c r="Q19" s="95" t="b">
        <f>FALSE()</f>
        <v>0</v>
      </c>
      <c r="R19" s="95" t="b">
        <f t="shared" si="0"/>
        <v>0</v>
      </c>
    </row>
    <row r="20" spans="1:18" ht="12.5" x14ac:dyDescent="0.25">
      <c r="A20" s="94">
        <v>10</v>
      </c>
      <c r="B20" s="95" t="s">
        <v>131</v>
      </c>
      <c r="C20" s="95" t="s">
        <v>132</v>
      </c>
      <c r="D20" s="95" t="s">
        <v>133</v>
      </c>
      <c r="E20" s="95" t="b">
        <f>TRUE()</f>
        <v>1</v>
      </c>
      <c r="F20" s="95" t="b">
        <f>TRUE()</f>
        <v>1</v>
      </c>
      <c r="G20" s="95" t="b">
        <f>TRUE()</f>
        <v>1</v>
      </c>
      <c r="H20" s="95" t="b">
        <f>TRUE()</f>
        <v>1</v>
      </c>
      <c r="I20" s="95" t="b">
        <f>FALSE()</f>
        <v>0</v>
      </c>
      <c r="J20" s="95" t="b">
        <f>FALSE()</f>
        <v>0</v>
      </c>
      <c r="K20" s="95" t="b">
        <f>TRUE()</f>
        <v>1</v>
      </c>
      <c r="L20" s="95" t="b">
        <f>TRUE()</f>
        <v>1</v>
      </c>
      <c r="M20" s="95" t="b">
        <f>TRUE()</f>
        <v>1</v>
      </c>
      <c r="N20" s="95" t="b">
        <f>TRUE()</f>
        <v>1</v>
      </c>
      <c r="O20" s="95" t="b">
        <f>TRUE()</f>
        <v>1</v>
      </c>
      <c r="P20" s="95" t="b">
        <f>FALSE()</f>
        <v>0</v>
      </c>
      <c r="Q20" s="95" t="b">
        <f>FALSE()</f>
        <v>0</v>
      </c>
      <c r="R20" s="95" t="b">
        <f t="shared" si="0"/>
        <v>0</v>
      </c>
    </row>
    <row r="21" spans="1:18" ht="12.5" x14ac:dyDescent="0.25">
      <c r="A21" s="94">
        <v>11</v>
      </c>
      <c r="B21" s="95" t="s">
        <v>136</v>
      </c>
      <c r="C21" s="95" t="s">
        <v>137</v>
      </c>
      <c r="D21" s="95" t="s">
        <v>138</v>
      </c>
      <c r="E21" s="95" t="b">
        <f>TRUE()</f>
        <v>1</v>
      </c>
      <c r="F21" s="95" t="b">
        <f>TRUE()</f>
        <v>1</v>
      </c>
      <c r="G21" s="95" t="b">
        <f>TRUE()</f>
        <v>1</v>
      </c>
      <c r="H21" s="95" t="b">
        <f>TRUE()</f>
        <v>1</v>
      </c>
      <c r="I21" s="95" t="b">
        <f>FALSE()</f>
        <v>0</v>
      </c>
      <c r="J21" s="95" t="b">
        <f>FALSE()</f>
        <v>0</v>
      </c>
      <c r="K21" s="95" t="b">
        <f>TRUE()</f>
        <v>1</v>
      </c>
      <c r="L21" s="95" t="b">
        <f>TRUE()</f>
        <v>1</v>
      </c>
      <c r="M21" s="95" t="b">
        <f>TRUE()</f>
        <v>1</v>
      </c>
      <c r="N21" s="95" t="b">
        <f>TRUE()</f>
        <v>1</v>
      </c>
      <c r="O21" s="95" t="b">
        <f>TRUE()</f>
        <v>1</v>
      </c>
      <c r="P21" s="95" t="b">
        <f>FALSE()</f>
        <v>0</v>
      </c>
      <c r="Q21" s="95" t="b">
        <f>FALSE()</f>
        <v>0</v>
      </c>
      <c r="R21" s="95" t="b">
        <f t="shared" si="0"/>
        <v>0</v>
      </c>
    </row>
    <row r="22" spans="1:18" ht="12.5" x14ac:dyDescent="0.25">
      <c r="A22" s="94">
        <v>12</v>
      </c>
      <c r="B22" s="95" t="s">
        <v>140</v>
      </c>
      <c r="C22" s="95" t="s">
        <v>141</v>
      </c>
      <c r="D22" s="95" t="s">
        <v>142</v>
      </c>
      <c r="E22" s="95" t="b">
        <f>TRUE()</f>
        <v>1</v>
      </c>
      <c r="F22" s="95" t="b">
        <f>TRUE()</f>
        <v>1</v>
      </c>
      <c r="G22" s="95" t="b">
        <f>TRUE()</f>
        <v>1</v>
      </c>
      <c r="H22" s="95" t="b">
        <f>TRUE()</f>
        <v>1</v>
      </c>
      <c r="I22" s="95" t="b">
        <f>TRUE()</f>
        <v>1</v>
      </c>
      <c r="J22" s="95" t="b">
        <f>TRUE()</f>
        <v>1</v>
      </c>
      <c r="K22" s="95" t="b">
        <f>TRUE()</f>
        <v>1</v>
      </c>
      <c r="L22" s="95" t="b">
        <f>FALSE()</f>
        <v>0</v>
      </c>
      <c r="M22" s="95" t="b">
        <f>TRUE()</f>
        <v>1</v>
      </c>
      <c r="N22" s="95" t="b">
        <f>TRUE()</f>
        <v>1</v>
      </c>
      <c r="O22" s="95" t="b">
        <f>TRUE()</f>
        <v>1</v>
      </c>
      <c r="P22" s="95" t="b">
        <f>FALSE()</f>
        <v>0</v>
      </c>
      <c r="Q22" s="95" t="b">
        <f>FALSE()</f>
        <v>0</v>
      </c>
      <c r="R22" s="95" t="b">
        <f t="shared" si="0"/>
        <v>0</v>
      </c>
    </row>
    <row r="23" spans="1:18" ht="12.5" x14ac:dyDescent="0.25">
      <c r="A23" s="94">
        <v>13</v>
      </c>
      <c r="B23" s="95" t="s">
        <v>144</v>
      </c>
      <c r="C23" s="95" t="s">
        <v>145</v>
      </c>
      <c r="D23" s="95" t="s">
        <v>146</v>
      </c>
      <c r="E23" s="95" t="b">
        <f>TRUE()</f>
        <v>1</v>
      </c>
      <c r="F23" s="95" t="b">
        <f>TRUE()</f>
        <v>1</v>
      </c>
      <c r="G23" s="95" t="b">
        <f>TRUE()</f>
        <v>1</v>
      </c>
      <c r="H23" s="95" t="b">
        <f>TRUE()</f>
        <v>1</v>
      </c>
      <c r="I23" s="95" t="b">
        <f>TRUE()</f>
        <v>1</v>
      </c>
      <c r="J23" s="95" t="b">
        <f>TRUE()</f>
        <v>1</v>
      </c>
      <c r="K23" s="95" t="b">
        <f>TRUE()</f>
        <v>1</v>
      </c>
      <c r="L23" s="95" t="b">
        <f>FALSE()</f>
        <v>0</v>
      </c>
      <c r="M23" s="95" t="b">
        <f>TRUE()</f>
        <v>1</v>
      </c>
      <c r="N23" s="95" t="b">
        <f>TRUE()</f>
        <v>1</v>
      </c>
      <c r="O23" s="95" t="b">
        <f>TRUE()</f>
        <v>1</v>
      </c>
      <c r="P23" s="95" t="b">
        <f>FALSE()</f>
        <v>0</v>
      </c>
      <c r="Q23" s="95" t="b">
        <f>FALSE()</f>
        <v>0</v>
      </c>
      <c r="R23" s="95" t="b">
        <f t="shared" si="0"/>
        <v>0</v>
      </c>
    </row>
    <row r="24" spans="1:18" ht="12.5" x14ac:dyDescent="0.25">
      <c r="A24" s="94">
        <v>14</v>
      </c>
      <c r="B24" s="95" t="s">
        <v>148</v>
      </c>
      <c r="C24" s="95" t="s">
        <v>149</v>
      </c>
      <c r="D24" s="95" t="s">
        <v>150</v>
      </c>
      <c r="E24" s="95" t="b">
        <f>FALSE()</f>
        <v>0</v>
      </c>
      <c r="F24" s="95" t="b">
        <f>FALSE()</f>
        <v>0</v>
      </c>
      <c r="G24" s="95" t="b">
        <f>FALSE()</f>
        <v>0</v>
      </c>
      <c r="H24" s="95" t="b">
        <f>FALSE()</f>
        <v>0</v>
      </c>
      <c r="I24" s="95" t="b">
        <f>FALSE()</f>
        <v>0</v>
      </c>
      <c r="J24" s="95" t="b">
        <f>FALSE()</f>
        <v>0</v>
      </c>
      <c r="K24" s="95" t="b">
        <f>FALSE()</f>
        <v>0</v>
      </c>
      <c r="L24" s="95" t="b">
        <f>FALSE()</f>
        <v>0</v>
      </c>
      <c r="M24" s="95" t="b">
        <f>FALSE()</f>
        <v>0</v>
      </c>
      <c r="N24" s="95" t="b">
        <f>FALSE()</f>
        <v>0</v>
      </c>
      <c r="O24" s="95" t="b">
        <f>FALSE()</f>
        <v>0</v>
      </c>
      <c r="P24" s="95" t="b">
        <f>FALSE()</f>
        <v>0</v>
      </c>
      <c r="Q24" s="95" t="b">
        <f>FALSE()</f>
        <v>0</v>
      </c>
      <c r="R24" s="95" t="b">
        <f t="shared" si="0"/>
        <v>0</v>
      </c>
    </row>
    <row r="25" spans="1:18" ht="12.5" x14ac:dyDescent="0.25">
      <c r="A25" s="94">
        <v>15</v>
      </c>
      <c r="B25" s="95" t="s">
        <v>152</v>
      </c>
      <c r="C25" s="95" t="s">
        <v>153</v>
      </c>
      <c r="D25" s="95" t="s">
        <v>154</v>
      </c>
      <c r="E25" s="95" t="b">
        <f>FALSE()</f>
        <v>0</v>
      </c>
      <c r="F25" s="95" t="b">
        <f>FALSE()</f>
        <v>0</v>
      </c>
      <c r="G25" s="95" t="b">
        <f>FALSE()</f>
        <v>0</v>
      </c>
      <c r="H25" s="95" t="b">
        <f>FALSE()</f>
        <v>0</v>
      </c>
      <c r="I25" s="95" t="b">
        <f>FALSE()</f>
        <v>0</v>
      </c>
      <c r="J25" s="95" t="b">
        <f>FALSE()</f>
        <v>0</v>
      </c>
      <c r="K25" s="95" t="b">
        <f>FALSE()</f>
        <v>0</v>
      </c>
      <c r="L25" s="95" t="b">
        <f>FALSE()</f>
        <v>0</v>
      </c>
      <c r="M25" s="95" t="b">
        <f>FALSE()</f>
        <v>0</v>
      </c>
      <c r="N25" s="95" t="b">
        <f>FALSE()</f>
        <v>0</v>
      </c>
      <c r="O25" s="95" t="b">
        <f>FALSE()</f>
        <v>0</v>
      </c>
      <c r="P25" s="95" t="b">
        <f>FALSE()</f>
        <v>0</v>
      </c>
      <c r="Q25" s="95" t="b">
        <f>FALSE()</f>
        <v>0</v>
      </c>
      <c r="R25" s="95" t="b">
        <f t="shared" si="0"/>
        <v>0</v>
      </c>
    </row>
    <row r="26" spans="1:18" ht="12.5" x14ac:dyDescent="0.25">
      <c r="A26" s="94">
        <v>16</v>
      </c>
      <c r="B26" s="95" t="s">
        <v>156</v>
      </c>
      <c r="C26" s="95" t="s">
        <v>157</v>
      </c>
      <c r="D26" s="95" t="s">
        <v>158</v>
      </c>
      <c r="E26" s="95" t="b">
        <f>FALSE()</f>
        <v>0</v>
      </c>
      <c r="F26" s="95" t="b">
        <f>FALSE()</f>
        <v>0</v>
      </c>
      <c r="G26" s="95" t="b">
        <f>FALSE()</f>
        <v>0</v>
      </c>
      <c r="H26" s="95" t="b">
        <f>FALSE()</f>
        <v>0</v>
      </c>
      <c r="I26" s="95" t="b">
        <f>FALSE()</f>
        <v>0</v>
      </c>
      <c r="J26" s="95" t="b">
        <f>FALSE()</f>
        <v>0</v>
      </c>
      <c r="K26" s="95" t="b">
        <f>FALSE()</f>
        <v>0</v>
      </c>
      <c r="L26" s="95" t="b">
        <f>FALSE()</f>
        <v>0</v>
      </c>
      <c r="M26" s="95" t="b">
        <f>FALSE()</f>
        <v>0</v>
      </c>
      <c r="N26" s="95" t="b">
        <f>FALSE()</f>
        <v>0</v>
      </c>
      <c r="O26" s="95" t="b">
        <f>FALSE()</f>
        <v>0</v>
      </c>
      <c r="P26" s="95" t="b">
        <f>FALSE()</f>
        <v>0</v>
      </c>
      <c r="Q26" s="95" t="b">
        <f>FALSE()</f>
        <v>0</v>
      </c>
      <c r="R26" s="95" t="b">
        <f t="shared" si="0"/>
        <v>0</v>
      </c>
    </row>
    <row r="27" spans="1:18" ht="12.5" x14ac:dyDescent="0.25">
      <c r="A27" s="94">
        <v>17</v>
      </c>
      <c r="B27" s="95" t="s">
        <v>160</v>
      </c>
      <c r="C27" s="95" t="s">
        <v>161</v>
      </c>
      <c r="D27" s="95" t="s">
        <v>162</v>
      </c>
      <c r="E27" s="95" t="b">
        <f>FALSE()</f>
        <v>0</v>
      </c>
      <c r="F27" s="95" t="b">
        <f>FALSE()</f>
        <v>0</v>
      </c>
      <c r="G27" s="95" t="b">
        <f>FALSE()</f>
        <v>0</v>
      </c>
      <c r="H27" s="95" t="b">
        <f>FALSE()</f>
        <v>0</v>
      </c>
      <c r="I27" s="95" t="b">
        <f>FALSE()</f>
        <v>0</v>
      </c>
      <c r="J27" s="95" t="b">
        <f>FALSE()</f>
        <v>0</v>
      </c>
      <c r="K27" s="95" t="b">
        <f>FALSE()</f>
        <v>0</v>
      </c>
      <c r="L27" s="95" t="b">
        <f>FALSE()</f>
        <v>0</v>
      </c>
      <c r="M27" s="95" t="b">
        <f>FALSE()</f>
        <v>0</v>
      </c>
      <c r="N27" s="95" t="b">
        <f>FALSE()</f>
        <v>0</v>
      </c>
      <c r="O27" s="95" t="b">
        <f>FALSE()</f>
        <v>0</v>
      </c>
      <c r="P27" s="95" t="b">
        <f>FALSE()</f>
        <v>0</v>
      </c>
      <c r="Q27" s="95" t="b">
        <f>FALSE()</f>
        <v>0</v>
      </c>
      <c r="R27" s="95" t="b">
        <f t="shared" si="0"/>
        <v>0</v>
      </c>
    </row>
    <row r="28" spans="1:18" ht="12.5" x14ac:dyDescent="0.25">
      <c r="A28" s="94">
        <v>18</v>
      </c>
      <c r="B28" s="95" t="s">
        <v>164</v>
      </c>
      <c r="C28" s="95" t="s">
        <v>165</v>
      </c>
      <c r="D28" s="95" t="s">
        <v>166</v>
      </c>
      <c r="E28" s="95" t="b">
        <f>FALSE()</f>
        <v>0</v>
      </c>
      <c r="F28" s="95" t="b">
        <f>FALSE()</f>
        <v>0</v>
      </c>
      <c r="G28" s="95" t="b">
        <f>FALSE()</f>
        <v>0</v>
      </c>
      <c r="H28" s="95" t="b">
        <f>FALSE()</f>
        <v>0</v>
      </c>
      <c r="I28" s="95" t="b">
        <f>FALSE()</f>
        <v>0</v>
      </c>
      <c r="J28" s="95" t="b">
        <f>FALSE()</f>
        <v>0</v>
      </c>
      <c r="K28" s="95" t="b">
        <f>FALSE()</f>
        <v>0</v>
      </c>
      <c r="L28" s="95" t="b">
        <f>FALSE()</f>
        <v>0</v>
      </c>
      <c r="M28" s="95" t="b">
        <f>FALSE()</f>
        <v>0</v>
      </c>
      <c r="N28" s="95" t="b">
        <f>FALSE()</f>
        <v>0</v>
      </c>
      <c r="O28" s="95" t="b">
        <f>FALSE()</f>
        <v>0</v>
      </c>
      <c r="P28" s="95" t="b">
        <f>FALSE()</f>
        <v>0</v>
      </c>
      <c r="Q28" s="95" t="b">
        <f>FALSE()</f>
        <v>0</v>
      </c>
      <c r="R28" s="95" t="b">
        <f t="shared" si="0"/>
        <v>0</v>
      </c>
    </row>
    <row r="29" spans="1:18" ht="12.5" x14ac:dyDescent="0.25">
      <c r="A29" s="94">
        <v>19</v>
      </c>
      <c r="B29" s="95" t="s">
        <v>168</v>
      </c>
      <c r="C29" s="95" t="s">
        <v>169</v>
      </c>
      <c r="D29" s="95" t="s">
        <v>170</v>
      </c>
      <c r="E29" s="95" t="b">
        <f>FALSE()</f>
        <v>0</v>
      </c>
      <c r="F29" s="95" t="b">
        <f>FALSE()</f>
        <v>0</v>
      </c>
      <c r="G29" s="95" t="b">
        <f>TRUE()</f>
        <v>1</v>
      </c>
      <c r="H29" s="95" t="b">
        <f>TRUE()</f>
        <v>1</v>
      </c>
      <c r="I29" s="95" t="b">
        <f>FALSE()</f>
        <v>0</v>
      </c>
      <c r="J29" s="95" t="b">
        <f>TRUE()</f>
        <v>1</v>
      </c>
      <c r="K29" s="95" t="b">
        <f>TRUE()</f>
        <v>1</v>
      </c>
      <c r="L29" s="95" t="b">
        <f>FALSE()</f>
        <v>0</v>
      </c>
      <c r="M29" s="95" t="b">
        <f>FALSE()</f>
        <v>0</v>
      </c>
      <c r="N29" s="95" t="b">
        <f>TRUE()</f>
        <v>1</v>
      </c>
      <c r="O29" s="95" t="b">
        <f>TRUE()</f>
        <v>1</v>
      </c>
      <c r="P29" s="95" t="b">
        <f>FALSE()</f>
        <v>0</v>
      </c>
      <c r="Q29" s="95" t="b">
        <f>FALSE()</f>
        <v>0</v>
      </c>
      <c r="R29" s="95" t="b">
        <f t="shared" si="0"/>
        <v>0</v>
      </c>
    </row>
    <row r="30" spans="1:18" ht="12.5" x14ac:dyDescent="0.25">
      <c r="A30" s="94">
        <v>20</v>
      </c>
      <c r="B30" s="95" t="s">
        <v>172</v>
      </c>
      <c r="C30" s="95" t="s">
        <v>173</v>
      </c>
      <c r="D30" s="95" t="s">
        <v>174</v>
      </c>
      <c r="E30" s="95" t="b">
        <f>FALSE()</f>
        <v>0</v>
      </c>
      <c r="F30" s="95" t="b">
        <f>FALSE()</f>
        <v>0</v>
      </c>
      <c r="G30" s="95" t="b">
        <f>FALSE()</f>
        <v>0</v>
      </c>
      <c r="H30" s="95" t="b">
        <f>FALSE()</f>
        <v>0</v>
      </c>
      <c r="I30" s="95" t="b">
        <f>FALSE()</f>
        <v>0</v>
      </c>
      <c r="J30" s="95" t="b">
        <f>FALSE()</f>
        <v>0</v>
      </c>
      <c r="K30" s="95" t="b">
        <f>FALSE()</f>
        <v>0</v>
      </c>
      <c r="L30" s="95" t="b">
        <f>FALSE()</f>
        <v>0</v>
      </c>
      <c r="M30" s="95" t="b">
        <f>FALSE()</f>
        <v>0</v>
      </c>
      <c r="N30" s="95" t="b">
        <f>FALSE()</f>
        <v>0</v>
      </c>
      <c r="O30" s="95" t="b">
        <f>FALSE()</f>
        <v>0</v>
      </c>
      <c r="P30" s="95" t="b">
        <f>FALSE()</f>
        <v>0</v>
      </c>
      <c r="Q30" s="95" t="b">
        <f>FALSE()</f>
        <v>0</v>
      </c>
      <c r="R30" s="95" t="b">
        <f t="shared" si="0"/>
        <v>0</v>
      </c>
    </row>
    <row r="31" spans="1:18" ht="12.5" x14ac:dyDescent="0.25">
      <c r="A31" s="94">
        <v>21</v>
      </c>
      <c r="B31" s="95" t="s">
        <v>176</v>
      </c>
      <c r="C31" s="95" t="s">
        <v>177</v>
      </c>
      <c r="D31" s="95" t="s">
        <v>178</v>
      </c>
      <c r="E31" s="95" t="b">
        <f>FALSE()</f>
        <v>0</v>
      </c>
      <c r="F31" s="95" t="b">
        <f>FALSE()</f>
        <v>0</v>
      </c>
      <c r="G31" s="95" t="b">
        <f>FALSE()</f>
        <v>0</v>
      </c>
      <c r="H31" s="95" t="b">
        <f>FALSE()</f>
        <v>0</v>
      </c>
      <c r="I31" s="95" t="b">
        <f>FALSE()</f>
        <v>0</v>
      </c>
      <c r="J31" s="95" t="b">
        <f>FALSE()</f>
        <v>0</v>
      </c>
      <c r="K31" s="95" t="b">
        <f>FALSE()</f>
        <v>0</v>
      </c>
      <c r="L31" s="95" t="b">
        <f>FALSE()</f>
        <v>0</v>
      </c>
      <c r="M31" s="95" t="b">
        <f>FALSE()</f>
        <v>0</v>
      </c>
      <c r="N31" s="95" t="b">
        <f>FALSE()</f>
        <v>0</v>
      </c>
      <c r="O31" s="95" t="b">
        <f>FALSE()</f>
        <v>0</v>
      </c>
      <c r="P31" s="95" t="b">
        <f>FALSE()</f>
        <v>0</v>
      </c>
      <c r="Q31" s="95" t="b">
        <f>FALSE()</f>
        <v>0</v>
      </c>
      <c r="R31" s="95" t="b">
        <f t="shared" si="0"/>
        <v>0</v>
      </c>
    </row>
    <row r="32" spans="1:18" ht="12.5" x14ac:dyDescent="0.25">
      <c r="A32" s="94">
        <v>22</v>
      </c>
      <c r="B32" s="95" t="s">
        <v>180</v>
      </c>
      <c r="C32" s="95" t="s">
        <v>181</v>
      </c>
      <c r="D32" s="95" t="s">
        <v>182</v>
      </c>
      <c r="E32" s="95" t="b">
        <f>FALSE()</f>
        <v>0</v>
      </c>
      <c r="F32" s="95" t="b">
        <f>FALSE()</f>
        <v>0</v>
      </c>
      <c r="G32" s="95" t="b">
        <f>FALSE()</f>
        <v>0</v>
      </c>
      <c r="H32" s="95" t="b">
        <f>FALSE()</f>
        <v>0</v>
      </c>
      <c r="I32" s="95" t="b">
        <f>FALSE()</f>
        <v>0</v>
      </c>
      <c r="J32" s="95" t="b">
        <f>FALSE()</f>
        <v>0</v>
      </c>
      <c r="K32" s="95" t="b">
        <f>FALSE()</f>
        <v>0</v>
      </c>
      <c r="L32" s="95" t="b">
        <f>FALSE()</f>
        <v>0</v>
      </c>
      <c r="M32" s="95" t="b">
        <f>FALSE()</f>
        <v>0</v>
      </c>
      <c r="N32" s="95" t="b">
        <f>FALSE()</f>
        <v>0</v>
      </c>
      <c r="O32" s="95" t="b">
        <f>FALSE()</f>
        <v>0</v>
      </c>
      <c r="P32" s="95" t="b">
        <f>FALSE()</f>
        <v>0</v>
      </c>
      <c r="Q32" s="95" t="b">
        <f>FALSE()</f>
        <v>0</v>
      </c>
      <c r="R32" s="95" t="b">
        <f t="shared" si="0"/>
        <v>0</v>
      </c>
    </row>
    <row r="33" spans="1:18" ht="12.5" x14ac:dyDescent="0.25">
      <c r="A33" s="94">
        <v>23</v>
      </c>
      <c r="B33" s="95" t="s">
        <v>184</v>
      </c>
      <c r="C33" s="95" t="s">
        <v>185</v>
      </c>
      <c r="D33" s="95" t="s">
        <v>186</v>
      </c>
      <c r="E33" s="95" t="b">
        <f>TRUE()</f>
        <v>1</v>
      </c>
      <c r="F33" s="95" t="b">
        <f>TRUE()</f>
        <v>1</v>
      </c>
      <c r="G33" s="95" t="b">
        <f>TRUE()</f>
        <v>1</v>
      </c>
      <c r="H33" s="95" t="b">
        <f>TRUE()</f>
        <v>1</v>
      </c>
      <c r="I33" s="95" t="b">
        <f>FALSE()</f>
        <v>0</v>
      </c>
      <c r="J33" s="95" t="b">
        <f>FALSE()</f>
        <v>0</v>
      </c>
      <c r="K33" s="95" t="b">
        <f>TRUE()</f>
        <v>1</v>
      </c>
      <c r="L33" s="95" t="b">
        <f>TRUE()</f>
        <v>1</v>
      </c>
      <c r="M33" s="95" t="b">
        <f>TRUE()</f>
        <v>1</v>
      </c>
      <c r="N33" s="95" t="b">
        <f>TRUE()</f>
        <v>1</v>
      </c>
      <c r="O33" s="95" t="b">
        <f>TRUE()</f>
        <v>1</v>
      </c>
      <c r="P33" s="95" t="b">
        <f>FALSE()</f>
        <v>0</v>
      </c>
      <c r="Q33" s="95" t="b">
        <f>FALSE()</f>
        <v>0</v>
      </c>
      <c r="R33" s="95" t="b">
        <f t="shared" si="0"/>
        <v>0</v>
      </c>
    </row>
    <row r="34" spans="1:18" ht="12.5" x14ac:dyDescent="0.25">
      <c r="A34" s="94">
        <v>24</v>
      </c>
      <c r="B34" s="95" t="s">
        <v>188</v>
      </c>
      <c r="C34" s="95" t="s">
        <v>189</v>
      </c>
      <c r="D34" s="95" t="s">
        <v>190</v>
      </c>
      <c r="E34" s="95" t="b">
        <f>TRUE()</f>
        <v>1</v>
      </c>
      <c r="F34" s="95" t="b">
        <f>FALSE()</f>
        <v>0</v>
      </c>
      <c r="G34" s="95" t="b">
        <f>TRUE()</f>
        <v>1</v>
      </c>
      <c r="H34" s="95" t="b">
        <f>TRUE()</f>
        <v>1</v>
      </c>
      <c r="I34" s="95" t="b">
        <f>TRUE()</f>
        <v>1</v>
      </c>
      <c r="J34" s="95" t="b">
        <f>TRUE()</f>
        <v>1</v>
      </c>
      <c r="K34" s="95" t="b">
        <f>TRUE()</f>
        <v>1</v>
      </c>
      <c r="L34" s="95" t="b">
        <f>FALSE()</f>
        <v>0</v>
      </c>
      <c r="M34" s="95" t="b">
        <f>TRUE()</f>
        <v>1</v>
      </c>
      <c r="N34" s="95" t="b">
        <f>TRUE()</f>
        <v>1</v>
      </c>
      <c r="O34" s="95" t="b">
        <f>TRUE()</f>
        <v>1</v>
      </c>
      <c r="P34" s="95" t="b">
        <f>FALSE()</f>
        <v>0</v>
      </c>
      <c r="Q34" s="95" t="b">
        <f>FALSE()</f>
        <v>0</v>
      </c>
      <c r="R34" s="95" t="b">
        <f t="shared" si="0"/>
        <v>0</v>
      </c>
    </row>
    <row r="35" spans="1:18" ht="12.5" x14ac:dyDescent="0.25">
      <c r="A35" s="94">
        <v>25</v>
      </c>
      <c r="B35" s="95" t="s">
        <v>192</v>
      </c>
      <c r="C35" s="95" t="s">
        <v>193</v>
      </c>
      <c r="D35" s="95" t="s">
        <v>194</v>
      </c>
      <c r="E35" s="95" t="b">
        <f>TRUE()</f>
        <v>1</v>
      </c>
      <c r="F35" s="95" t="b">
        <f>FALSE()</f>
        <v>0</v>
      </c>
      <c r="G35" s="95" t="b">
        <f>TRUE()</f>
        <v>1</v>
      </c>
      <c r="H35" s="95" t="b">
        <f>TRUE()</f>
        <v>1</v>
      </c>
      <c r="I35" s="95" t="b">
        <f>TRUE()</f>
        <v>1</v>
      </c>
      <c r="J35" s="95" t="b">
        <f>TRUE()</f>
        <v>1</v>
      </c>
      <c r="K35" s="95" t="b">
        <f>TRUE()</f>
        <v>1</v>
      </c>
      <c r="L35" s="95" t="b">
        <f>TRUE()</f>
        <v>1</v>
      </c>
      <c r="M35" s="95" t="b">
        <f>TRUE()</f>
        <v>1</v>
      </c>
      <c r="N35" s="95" t="b">
        <f>TRUE()</f>
        <v>1</v>
      </c>
      <c r="O35" s="95" t="b">
        <f>TRUE()</f>
        <v>1</v>
      </c>
      <c r="P35" s="95" t="b">
        <f>TRUE()</f>
        <v>1</v>
      </c>
      <c r="Q35" s="95" t="b">
        <f>FALSE()</f>
        <v>0</v>
      </c>
      <c r="R35" s="95" t="b">
        <f t="shared" si="0"/>
        <v>0</v>
      </c>
    </row>
    <row r="36" spans="1:18" ht="12.5" x14ac:dyDescent="0.25">
      <c r="A36" s="94">
        <v>26</v>
      </c>
      <c r="B36" s="95" t="s">
        <v>196</v>
      </c>
      <c r="C36" s="95" t="s">
        <v>197</v>
      </c>
      <c r="D36" s="95" t="s">
        <v>198</v>
      </c>
      <c r="E36" s="95" t="b">
        <f>TRUE()</f>
        <v>1</v>
      </c>
      <c r="F36" s="95" t="b">
        <f>TRUE()</f>
        <v>1</v>
      </c>
      <c r="G36" s="95" t="b">
        <f>TRUE()</f>
        <v>1</v>
      </c>
      <c r="H36" s="95" t="b">
        <f>TRUE()</f>
        <v>1</v>
      </c>
      <c r="I36" s="95" t="b">
        <f>TRUE()</f>
        <v>1</v>
      </c>
      <c r="J36" s="95" t="b">
        <f>FALSE()</f>
        <v>0</v>
      </c>
      <c r="K36" s="95" t="b">
        <f>TRUE()</f>
        <v>1</v>
      </c>
      <c r="L36" s="95" t="b">
        <f>FALSE()</f>
        <v>0</v>
      </c>
      <c r="M36" s="95" t="b">
        <f>TRUE()</f>
        <v>1</v>
      </c>
      <c r="N36" s="95" t="b">
        <f>TRUE()</f>
        <v>1</v>
      </c>
      <c r="O36" s="95" t="b">
        <f>TRUE()</f>
        <v>1</v>
      </c>
      <c r="P36" s="95" t="b">
        <f>FALSE()</f>
        <v>0</v>
      </c>
      <c r="Q36" s="95" t="b">
        <f>FALSE()</f>
        <v>0</v>
      </c>
      <c r="R36" s="95" t="b">
        <f t="shared" si="0"/>
        <v>0</v>
      </c>
    </row>
    <row r="37" spans="1:18" ht="12.5" x14ac:dyDescent="0.25">
      <c r="A37" s="94">
        <v>27</v>
      </c>
      <c r="B37" s="95" t="s">
        <v>200</v>
      </c>
      <c r="C37" s="95" t="s">
        <v>201</v>
      </c>
      <c r="D37" s="95" t="s">
        <v>202</v>
      </c>
      <c r="E37" s="95" t="b">
        <f>TRUE()</f>
        <v>1</v>
      </c>
      <c r="F37" s="95" t="b">
        <f>TRUE()</f>
        <v>1</v>
      </c>
      <c r="G37" s="95" t="b">
        <f>FALSE()</f>
        <v>0</v>
      </c>
      <c r="H37" s="95" t="b">
        <f>TRUE()</f>
        <v>1</v>
      </c>
      <c r="I37" s="95" t="b">
        <f>FALSE()</f>
        <v>0</v>
      </c>
      <c r="J37" s="95" t="b">
        <f>FALSE()</f>
        <v>0</v>
      </c>
      <c r="K37" s="95" t="b">
        <f>TRUE()</f>
        <v>1</v>
      </c>
      <c r="L37" s="95" t="b">
        <f>FALSE()</f>
        <v>0</v>
      </c>
      <c r="M37" s="95" t="b">
        <f>TRUE()</f>
        <v>1</v>
      </c>
      <c r="N37" s="95" t="b">
        <f>TRUE()</f>
        <v>1</v>
      </c>
      <c r="O37" s="95" t="b">
        <f>TRUE()</f>
        <v>1</v>
      </c>
      <c r="P37" s="95" t="b">
        <f>FALSE()</f>
        <v>0</v>
      </c>
      <c r="Q37" s="95" t="b">
        <f>FALSE()</f>
        <v>0</v>
      </c>
      <c r="R37" s="95" t="b">
        <f t="shared" si="0"/>
        <v>0</v>
      </c>
    </row>
    <row r="38" spans="1:18" ht="12.5" x14ac:dyDescent="0.25">
      <c r="A38" s="94">
        <v>28</v>
      </c>
      <c r="B38" s="95" t="s">
        <v>204</v>
      </c>
      <c r="C38" s="95" t="s">
        <v>205</v>
      </c>
      <c r="D38" s="95" t="s">
        <v>206</v>
      </c>
      <c r="E38" s="95" t="b">
        <f>TRUE()</f>
        <v>1</v>
      </c>
      <c r="F38" s="95" t="b">
        <f>TRUE()</f>
        <v>1</v>
      </c>
      <c r="G38" s="95" t="b">
        <f>TRUE()</f>
        <v>1</v>
      </c>
      <c r="H38" s="95" t="b">
        <f>TRUE()</f>
        <v>1</v>
      </c>
      <c r="I38" s="95" t="b">
        <f>FALSE()</f>
        <v>0</v>
      </c>
      <c r="J38" s="95" t="b">
        <f>FALSE()</f>
        <v>0</v>
      </c>
      <c r="K38" s="95" t="b">
        <f>TRUE()</f>
        <v>1</v>
      </c>
      <c r="L38" s="95" t="b">
        <f>FALSE()</f>
        <v>0</v>
      </c>
      <c r="M38" s="95" t="b">
        <f>TRUE()</f>
        <v>1</v>
      </c>
      <c r="N38" s="95" t="b">
        <f>TRUE()</f>
        <v>1</v>
      </c>
      <c r="O38" s="95" t="b">
        <f>TRUE()</f>
        <v>1</v>
      </c>
      <c r="P38" s="95" t="b">
        <f>FALSE()</f>
        <v>0</v>
      </c>
      <c r="Q38" s="95" t="b">
        <f>FALSE()</f>
        <v>0</v>
      </c>
      <c r="R38" s="95" t="b">
        <f t="shared" si="0"/>
        <v>0</v>
      </c>
    </row>
    <row r="39" spans="1:18" ht="12.5" x14ac:dyDescent="0.25">
      <c r="A39" s="94">
        <v>29</v>
      </c>
      <c r="B39" s="95" t="s">
        <v>208</v>
      </c>
      <c r="C39" s="95" t="s">
        <v>209</v>
      </c>
      <c r="D39" s="95" t="s">
        <v>210</v>
      </c>
      <c r="E39" s="95" t="b">
        <f>TRUE()</f>
        <v>1</v>
      </c>
      <c r="F39" s="95" t="b">
        <f>TRUE()</f>
        <v>1</v>
      </c>
      <c r="G39" s="95" t="b">
        <f>TRUE()</f>
        <v>1</v>
      </c>
      <c r="H39" s="95" t="b">
        <f>TRUE()</f>
        <v>1</v>
      </c>
      <c r="I39" s="95" t="b">
        <f>FALSE()</f>
        <v>0</v>
      </c>
      <c r="J39" s="95" t="b">
        <f>FALSE()</f>
        <v>0</v>
      </c>
      <c r="K39" s="95" t="b">
        <f>TRUE()</f>
        <v>1</v>
      </c>
      <c r="L39" s="95" t="b">
        <f>FALSE()</f>
        <v>0</v>
      </c>
      <c r="M39" s="95" t="b">
        <f>TRUE()</f>
        <v>1</v>
      </c>
      <c r="N39" s="95" t="b">
        <f>TRUE()</f>
        <v>1</v>
      </c>
      <c r="O39" s="95" t="b">
        <f>TRUE()</f>
        <v>1</v>
      </c>
      <c r="P39" s="95" t="b">
        <f>FALSE()</f>
        <v>0</v>
      </c>
      <c r="Q39" s="95" t="b">
        <f>FALSE()</f>
        <v>0</v>
      </c>
      <c r="R39" s="95" t="b">
        <f t="shared" si="0"/>
        <v>0</v>
      </c>
    </row>
    <row r="40" spans="1:18" ht="12.5" x14ac:dyDescent="0.25">
      <c r="A40" s="94">
        <v>30</v>
      </c>
      <c r="B40" s="95" t="s">
        <v>212</v>
      </c>
      <c r="C40" s="95" t="s">
        <v>213</v>
      </c>
      <c r="D40" s="95" t="s">
        <v>214</v>
      </c>
      <c r="E40" s="95" t="b">
        <f>TRUE()</f>
        <v>1</v>
      </c>
      <c r="F40" s="95" t="b">
        <f>FALSE()</f>
        <v>0</v>
      </c>
      <c r="G40" s="95" t="b">
        <f>TRUE()</f>
        <v>1</v>
      </c>
      <c r="H40" s="95" t="b">
        <f>TRUE()</f>
        <v>1</v>
      </c>
      <c r="I40" s="95" t="b">
        <f>TRUE()</f>
        <v>1</v>
      </c>
      <c r="J40" s="95" t="b">
        <f>TRUE()</f>
        <v>1</v>
      </c>
      <c r="K40" s="95" t="b">
        <f>TRUE()</f>
        <v>1</v>
      </c>
      <c r="L40" s="95" t="b">
        <f>TRUE()</f>
        <v>1</v>
      </c>
      <c r="M40" s="95" t="b">
        <f>TRUE()</f>
        <v>1</v>
      </c>
      <c r="N40" s="95" t="b">
        <f>TRUE()</f>
        <v>1</v>
      </c>
      <c r="O40" s="95" t="b">
        <f>TRUE()</f>
        <v>1</v>
      </c>
      <c r="P40" s="95" t="b">
        <f>FALSE()</f>
        <v>0</v>
      </c>
      <c r="Q40" s="95" t="b">
        <f>FALSE()</f>
        <v>0</v>
      </c>
      <c r="R40" s="95" t="b">
        <f t="shared" si="0"/>
        <v>0</v>
      </c>
    </row>
    <row r="41" spans="1:18" ht="12.5" x14ac:dyDescent="0.25">
      <c r="A41" s="94">
        <v>31</v>
      </c>
      <c r="B41" s="95" t="s">
        <v>216</v>
      </c>
      <c r="C41" s="95" t="s">
        <v>217</v>
      </c>
      <c r="D41" s="95" t="s">
        <v>218</v>
      </c>
      <c r="E41" s="95" t="b">
        <f>TRUE()</f>
        <v>1</v>
      </c>
      <c r="F41" s="95" t="b">
        <f>TRUE()</f>
        <v>1</v>
      </c>
      <c r="G41" s="95" t="b">
        <f>TRUE()</f>
        <v>1</v>
      </c>
      <c r="H41" s="95" t="b">
        <f>TRUE()</f>
        <v>1</v>
      </c>
      <c r="I41" s="95" t="b">
        <f>FALSE()</f>
        <v>0</v>
      </c>
      <c r="J41" s="95" t="b">
        <f>FALSE()</f>
        <v>0</v>
      </c>
      <c r="K41" s="95" t="b">
        <f>TRUE()</f>
        <v>1</v>
      </c>
      <c r="L41" s="95" t="b">
        <f>TRUE()</f>
        <v>1</v>
      </c>
      <c r="M41" s="95" t="b">
        <f>TRUE()</f>
        <v>1</v>
      </c>
      <c r="N41" s="95" t="b">
        <f>TRUE()</f>
        <v>1</v>
      </c>
      <c r="O41" s="95" t="b">
        <f>TRUE()</f>
        <v>1</v>
      </c>
      <c r="P41" s="95" t="b">
        <f>FALSE()</f>
        <v>0</v>
      </c>
      <c r="Q41" s="95" t="b">
        <f>FALSE()</f>
        <v>0</v>
      </c>
      <c r="R41" s="95" t="b">
        <f t="shared" si="0"/>
        <v>0</v>
      </c>
    </row>
    <row r="42" spans="1:18" ht="12.5" x14ac:dyDescent="0.25">
      <c r="A42" s="94">
        <v>32</v>
      </c>
      <c r="B42" s="95" t="s">
        <v>220</v>
      </c>
      <c r="C42" s="95" t="s">
        <v>221</v>
      </c>
      <c r="D42" s="95" t="s">
        <v>222</v>
      </c>
      <c r="E42" s="95" t="b">
        <f>FALSE()</f>
        <v>0</v>
      </c>
      <c r="F42" s="95" t="b">
        <f>FALSE()</f>
        <v>0</v>
      </c>
      <c r="G42" s="95" t="b">
        <f>FALSE()</f>
        <v>0</v>
      </c>
      <c r="H42" s="95" t="b">
        <f>FALSE()</f>
        <v>0</v>
      </c>
      <c r="I42" s="95" t="b">
        <f>FALSE()</f>
        <v>0</v>
      </c>
      <c r="J42" s="95" t="b">
        <f>FALSE()</f>
        <v>0</v>
      </c>
      <c r="K42" s="95" t="b">
        <f>FALSE()</f>
        <v>0</v>
      </c>
      <c r="L42" s="95" t="b">
        <f>FALSE()</f>
        <v>0</v>
      </c>
      <c r="M42" s="95" t="b">
        <f>FALSE()</f>
        <v>0</v>
      </c>
      <c r="N42" s="95" t="b">
        <f>FALSE()</f>
        <v>0</v>
      </c>
      <c r="O42" s="95" t="b">
        <f>FALSE()</f>
        <v>0</v>
      </c>
      <c r="P42" s="95" t="b">
        <f>FALSE()</f>
        <v>0</v>
      </c>
      <c r="Q42" s="95" t="b">
        <f>FALSE()</f>
        <v>0</v>
      </c>
      <c r="R42" s="95" t="b">
        <f t="shared" si="0"/>
        <v>0</v>
      </c>
    </row>
    <row r="43" spans="1:18" ht="12.5" x14ac:dyDescent="0.25">
      <c r="A43" s="94">
        <v>33</v>
      </c>
      <c r="B43" s="95">
        <v>49.043999999999997</v>
      </c>
      <c r="C43" s="95" t="s">
        <v>224</v>
      </c>
      <c r="D43" s="95" t="s">
        <v>225</v>
      </c>
      <c r="E43" s="95" t="b">
        <f>FALSE()</f>
        <v>0</v>
      </c>
      <c r="F43" s="95" t="b">
        <f>FALSE()</f>
        <v>0</v>
      </c>
      <c r="G43" s="95" t="b">
        <f>FALSE()</f>
        <v>0</v>
      </c>
      <c r="H43" s="95" t="b">
        <f>FALSE()</f>
        <v>0</v>
      </c>
      <c r="I43" s="95" t="b">
        <f>FALSE()</f>
        <v>0</v>
      </c>
      <c r="J43" s="95" t="b">
        <f>FALSE()</f>
        <v>0</v>
      </c>
      <c r="K43" s="95" t="b">
        <f>FALSE()</f>
        <v>0</v>
      </c>
      <c r="L43" s="95" t="b">
        <f>FALSE()</f>
        <v>0</v>
      </c>
      <c r="M43" s="95" t="b">
        <f>FALSE()</f>
        <v>0</v>
      </c>
      <c r="N43" s="95" t="b">
        <f>FALSE()</f>
        <v>0</v>
      </c>
      <c r="O43" s="95" t="b">
        <f>FALSE()</f>
        <v>0</v>
      </c>
      <c r="P43" s="95" t="b">
        <f>FALSE()</f>
        <v>0</v>
      </c>
      <c r="Q43" s="95" t="b">
        <f>FALSE()</f>
        <v>0</v>
      </c>
      <c r="R43" s="95" t="b">
        <f t="shared" si="0"/>
        <v>0</v>
      </c>
    </row>
    <row r="44" spans="1:18" ht="12.5" x14ac:dyDescent="0.25">
      <c r="A44" s="94">
        <v>34</v>
      </c>
      <c r="B44" s="95" t="s">
        <v>227</v>
      </c>
      <c r="C44" s="95" t="s">
        <v>228</v>
      </c>
      <c r="D44" s="95" t="s">
        <v>229</v>
      </c>
      <c r="E44" s="95" t="b">
        <f>FALSE()</f>
        <v>0</v>
      </c>
      <c r="F44" s="95" t="b">
        <f>FALSE()</f>
        <v>0</v>
      </c>
      <c r="G44" s="95" t="b">
        <f>FALSE()</f>
        <v>0</v>
      </c>
      <c r="H44" s="95" t="b">
        <f>FALSE()</f>
        <v>0</v>
      </c>
      <c r="I44" s="95" t="b">
        <f>FALSE()</f>
        <v>0</v>
      </c>
      <c r="J44" s="95" t="b">
        <f>FALSE()</f>
        <v>0</v>
      </c>
      <c r="K44" s="95" t="b">
        <f>FALSE()</f>
        <v>0</v>
      </c>
      <c r="L44" s="95" t="b">
        <f>FALSE()</f>
        <v>0</v>
      </c>
      <c r="M44" s="95" t="b">
        <f>FALSE()</f>
        <v>0</v>
      </c>
      <c r="N44" s="95" t="b">
        <f>FALSE()</f>
        <v>0</v>
      </c>
      <c r="O44" s="95" t="b">
        <f>FALSE()</f>
        <v>0</v>
      </c>
      <c r="P44" s="95" t="b">
        <f>FALSE()</f>
        <v>0</v>
      </c>
      <c r="Q44" s="95" t="b">
        <f>FALSE()</f>
        <v>0</v>
      </c>
      <c r="R44" s="95" t="b">
        <f t="shared" si="0"/>
        <v>0</v>
      </c>
    </row>
    <row r="45" spans="1:18" ht="12.5" x14ac:dyDescent="0.25">
      <c r="A45" s="94">
        <v>35</v>
      </c>
      <c r="B45" s="95" t="s">
        <v>231</v>
      </c>
      <c r="C45" s="95" t="s">
        <v>232</v>
      </c>
      <c r="D45" s="95" t="s">
        <v>233</v>
      </c>
      <c r="E45" s="95" t="b">
        <f>TRUE()</f>
        <v>1</v>
      </c>
      <c r="F45" s="95" t="b">
        <f>FALSE()</f>
        <v>0</v>
      </c>
      <c r="G45" s="95" t="b">
        <f>TRUE()</f>
        <v>1</v>
      </c>
      <c r="H45" s="95" t="b">
        <f>TRUE()</f>
        <v>1</v>
      </c>
      <c r="I45" s="95" t="b">
        <f>FALSE()</f>
        <v>0</v>
      </c>
      <c r="J45" s="95" t="b">
        <f>TRUE()</f>
        <v>1</v>
      </c>
      <c r="K45" s="95" t="b">
        <f>FALSE()</f>
        <v>0</v>
      </c>
      <c r="L45" s="95" t="b">
        <f>TRUE()</f>
        <v>1</v>
      </c>
      <c r="M45" s="95" t="b">
        <f>TRUE()</f>
        <v>1</v>
      </c>
      <c r="N45" s="95" t="b">
        <f>TRUE()</f>
        <v>1</v>
      </c>
      <c r="O45" s="95" t="b">
        <f>TRUE()</f>
        <v>1</v>
      </c>
      <c r="P45" s="95" t="b">
        <f>FALSE()</f>
        <v>0</v>
      </c>
      <c r="Q45" s="95" t="b">
        <f>FALSE()</f>
        <v>0</v>
      </c>
      <c r="R45" s="95" t="b">
        <f t="shared" si="0"/>
        <v>0</v>
      </c>
    </row>
    <row r="46" spans="1:18" ht="12.5" x14ac:dyDescent="0.25">
      <c r="A46" s="94">
        <v>36</v>
      </c>
      <c r="B46" s="95" t="s">
        <v>235</v>
      </c>
      <c r="C46" s="95" t="s">
        <v>236</v>
      </c>
      <c r="D46" s="95" t="s">
        <v>237</v>
      </c>
      <c r="E46" s="95" t="b">
        <f>FALSE()</f>
        <v>0</v>
      </c>
      <c r="F46" s="95" t="b">
        <f>FALSE()</f>
        <v>0</v>
      </c>
      <c r="G46" s="95" t="b">
        <f>FALSE()</f>
        <v>0</v>
      </c>
      <c r="H46" s="95" t="b">
        <f>FALSE()</f>
        <v>0</v>
      </c>
      <c r="I46" s="95" t="b">
        <f>FALSE()</f>
        <v>0</v>
      </c>
      <c r="J46" s="95" t="b">
        <f>FALSE()</f>
        <v>0</v>
      </c>
      <c r="K46" s="95" t="b">
        <f>FALSE()</f>
        <v>0</v>
      </c>
      <c r="L46" s="95" t="b">
        <f>FALSE()</f>
        <v>0</v>
      </c>
      <c r="M46" s="95" t="b">
        <f>FALSE()</f>
        <v>0</v>
      </c>
      <c r="N46" s="95" t="b">
        <f>FALSE()</f>
        <v>0</v>
      </c>
      <c r="O46" s="95" t="b">
        <f>FALSE()</f>
        <v>0</v>
      </c>
      <c r="P46" s="95" t="b">
        <f>FALSE()</f>
        <v>0</v>
      </c>
      <c r="Q46" s="95" t="b">
        <f>FALSE()</f>
        <v>0</v>
      </c>
      <c r="R46" s="95" t="b">
        <f t="shared" si="0"/>
        <v>0</v>
      </c>
    </row>
    <row r="47" spans="1:18" ht="12.5" x14ac:dyDescent="0.25">
      <c r="A47" s="94">
        <v>37</v>
      </c>
      <c r="B47" s="95" t="s">
        <v>239</v>
      </c>
      <c r="C47" s="95" t="s">
        <v>240</v>
      </c>
      <c r="D47" s="95" t="s">
        <v>241</v>
      </c>
      <c r="E47" s="95" t="b">
        <f>FALSE()</f>
        <v>0</v>
      </c>
      <c r="F47" s="95" t="b">
        <f>FALSE()</f>
        <v>0</v>
      </c>
      <c r="G47" s="95" t="b">
        <f>TRUE()</f>
        <v>1</v>
      </c>
      <c r="H47" s="95" t="b">
        <f>TRUE()</f>
        <v>1</v>
      </c>
      <c r="I47" s="95" t="b">
        <f>FALSE()</f>
        <v>0</v>
      </c>
      <c r="J47" s="95" t="b">
        <f>TRUE()</f>
        <v>1</v>
      </c>
      <c r="K47" s="95" t="b">
        <f>FALSE()</f>
        <v>0</v>
      </c>
      <c r="L47" s="95" t="b">
        <f>FALSE()</f>
        <v>0</v>
      </c>
      <c r="M47" s="95" t="b">
        <f>FALSE()</f>
        <v>0</v>
      </c>
      <c r="N47" s="95" t="b">
        <f>TRUE()</f>
        <v>1</v>
      </c>
      <c r="O47" s="95" t="b">
        <f>TRUE()</f>
        <v>1</v>
      </c>
      <c r="P47" s="95" t="b">
        <f>FALSE()</f>
        <v>0</v>
      </c>
      <c r="Q47" s="95" t="b">
        <f>FALSE()</f>
        <v>0</v>
      </c>
      <c r="R47" s="95" t="b">
        <f t="shared" si="0"/>
        <v>0</v>
      </c>
    </row>
    <row r="48" spans="1:18" ht="12.5" x14ac:dyDescent="0.25">
      <c r="A48" s="94">
        <v>38</v>
      </c>
      <c r="B48" s="95" t="s">
        <v>243</v>
      </c>
      <c r="C48" s="95" t="s">
        <v>244</v>
      </c>
      <c r="D48" s="95" t="s">
        <v>245</v>
      </c>
      <c r="E48" s="95" t="b">
        <f>FALSE()</f>
        <v>0</v>
      </c>
      <c r="F48" s="95" t="b">
        <f>FALSE()</f>
        <v>0</v>
      </c>
      <c r="G48" s="95" t="b">
        <f>FALSE()</f>
        <v>0</v>
      </c>
      <c r="H48" s="95" t="b">
        <f>FALSE()</f>
        <v>0</v>
      </c>
      <c r="I48" s="95" t="b">
        <f>FALSE()</f>
        <v>0</v>
      </c>
      <c r="J48" s="95" t="b">
        <f>FALSE()</f>
        <v>0</v>
      </c>
      <c r="K48" s="95" t="b">
        <f>TRUE()</f>
        <v>1</v>
      </c>
      <c r="L48" s="95" t="b">
        <f>FALSE()</f>
        <v>0</v>
      </c>
      <c r="M48" s="95" t="b">
        <f>FALSE()</f>
        <v>0</v>
      </c>
      <c r="N48" s="95" t="b">
        <f>TRUE()</f>
        <v>1</v>
      </c>
      <c r="O48" s="95" t="b">
        <f>FALSE()</f>
        <v>0</v>
      </c>
      <c r="P48" s="95" t="b">
        <f>FALSE()</f>
        <v>0</v>
      </c>
      <c r="Q48" s="95" t="b">
        <f>FALSE()</f>
        <v>0</v>
      </c>
      <c r="R48" s="95" t="b">
        <f t="shared" si="0"/>
        <v>0</v>
      </c>
    </row>
    <row r="49" spans="1:18" ht="12.5" x14ac:dyDescent="0.25">
      <c r="A49" s="94">
        <v>39</v>
      </c>
      <c r="B49" s="95" t="s">
        <v>247</v>
      </c>
      <c r="C49" s="95" t="s">
        <v>248</v>
      </c>
      <c r="D49" s="95" t="s">
        <v>249</v>
      </c>
      <c r="E49" s="95" t="b">
        <f>TRUE()</f>
        <v>1</v>
      </c>
      <c r="F49" s="95" t="b">
        <f>TRUE()</f>
        <v>1</v>
      </c>
      <c r="G49" s="95" t="b">
        <f>TRUE()</f>
        <v>1</v>
      </c>
      <c r="H49" s="95" t="b">
        <f>TRUE()</f>
        <v>1</v>
      </c>
      <c r="I49" s="95" t="b">
        <f>FALSE()</f>
        <v>0</v>
      </c>
      <c r="J49" s="95" t="b">
        <f>TRUE()</f>
        <v>1</v>
      </c>
      <c r="K49" s="95" t="b">
        <f>TRUE()</f>
        <v>1</v>
      </c>
      <c r="L49" s="95" t="b">
        <f>TRUE()</f>
        <v>1</v>
      </c>
      <c r="M49" s="95" t="b">
        <f>TRUE()</f>
        <v>1</v>
      </c>
      <c r="N49" s="95" t="b">
        <f>TRUE()</f>
        <v>1</v>
      </c>
      <c r="O49" s="95" t="b">
        <f>TRUE()</f>
        <v>1</v>
      </c>
      <c r="P49" s="95" t="b">
        <f>FALSE()</f>
        <v>0</v>
      </c>
      <c r="Q49" s="95" t="b">
        <f>FALSE()</f>
        <v>0</v>
      </c>
      <c r="R49" s="95" t="b">
        <f t="shared" si="0"/>
        <v>0</v>
      </c>
    </row>
    <row r="50" spans="1:18" ht="12.5" x14ac:dyDescent="0.25">
      <c r="A50" s="94">
        <v>40</v>
      </c>
      <c r="B50" s="95" t="s">
        <v>251</v>
      </c>
      <c r="C50" s="95" t="s">
        <v>252</v>
      </c>
      <c r="D50" s="95" t="s">
        <v>253</v>
      </c>
      <c r="E50" s="95" t="b">
        <f>TRUE()</f>
        <v>1</v>
      </c>
      <c r="F50" s="95" t="b">
        <f>FALSE()</f>
        <v>0</v>
      </c>
      <c r="G50" s="95" t="b">
        <f>FALSE()</f>
        <v>0</v>
      </c>
      <c r="H50" s="95" t="b">
        <f>TRUE()</f>
        <v>1</v>
      </c>
      <c r="I50" s="95" t="b">
        <f>TRUE()</f>
        <v>1</v>
      </c>
      <c r="J50" s="95" t="b">
        <f>TRUE()</f>
        <v>1</v>
      </c>
      <c r="K50" s="95" t="b">
        <f>TRUE()</f>
        <v>1</v>
      </c>
      <c r="L50" s="95" t="b">
        <f>FALSE()</f>
        <v>0</v>
      </c>
      <c r="M50" s="95" t="b">
        <f>FALSE()</f>
        <v>0</v>
      </c>
      <c r="N50" s="95" t="b">
        <f>TRUE()</f>
        <v>1</v>
      </c>
      <c r="O50" s="95" t="b">
        <f>FALSE()</f>
        <v>0</v>
      </c>
      <c r="P50" s="95" t="b">
        <f>FALSE()</f>
        <v>0</v>
      </c>
      <c r="Q50" s="95" t="b">
        <f>FALSE()</f>
        <v>0</v>
      </c>
      <c r="R50" s="95" t="b">
        <f t="shared" si="0"/>
        <v>0</v>
      </c>
    </row>
    <row r="51" spans="1:18" ht="12.5" x14ac:dyDescent="0.25">
      <c r="A51" s="94">
        <v>41</v>
      </c>
      <c r="B51" s="95" t="s">
        <v>255</v>
      </c>
      <c r="C51" s="95" t="s">
        <v>256</v>
      </c>
      <c r="D51" s="95" t="s">
        <v>257</v>
      </c>
      <c r="E51" s="95" t="b">
        <f>FALSE()</f>
        <v>0</v>
      </c>
      <c r="F51" s="95" t="b">
        <f>FALSE()</f>
        <v>0</v>
      </c>
      <c r="G51" s="95" t="b">
        <f>FALSE()</f>
        <v>0</v>
      </c>
      <c r="H51" s="95" t="b">
        <f>FALSE()</f>
        <v>0</v>
      </c>
      <c r="I51" s="95" t="b">
        <f>FALSE()</f>
        <v>0</v>
      </c>
      <c r="J51" s="95" t="b">
        <f>TRUE()</f>
        <v>1</v>
      </c>
      <c r="K51" s="95" t="b">
        <f>TRUE()</f>
        <v>1</v>
      </c>
      <c r="L51" s="95" t="b">
        <f>FALSE()</f>
        <v>0</v>
      </c>
      <c r="M51" s="95" t="b">
        <f>FALSE()</f>
        <v>0</v>
      </c>
      <c r="N51" s="95" t="b">
        <f>TRUE()</f>
        <v>1</v>
      </c>
      <c r="O51" s="95" t="b">
        <f>TRUE()</f>
        <v>1</v>
      </c>
      <c r="P51" s="95" t="b">
        <f>FALSE()</f>
        <v>0</v>
      </c>
      <c r="Q51" s="95" t="b">
        <f>FALSE()</f>
        <v>0</v>
      </c>
      <c r="R51" s="95" t="b">
        <f t="shared" si="0"/>
        <v>0</v>
      </c>
    </row>
    <row r="52" spans="1:18" ht="12.5" x14ac:dyDescent="0.25">
      <c r="A52" s="94">
        <v>42</v>
      </c>
      <c r="B52" s="95" t="s">
        <v>259</v>
      </c>
      <c r="C52" s="95" t="s">
        <v>260</v>
      </c>
      <c r="D52" s="95" t="s">
        <v>261</v>
      </c>
      <c r="E52" s="95" t="b">
        <f>TRUE()</f>
        <v>1</v>
      </c>
      <c r="F52" s="95" t="b">
        <f>TRUE()</f>
        <v>1</v>
      </c>
      <c r="G52" s="95" t="b">
        <f>TRUE()</f>
        <v>1</v>
      </c>
      <c r="H52" s="95" t="b">
        <f>TRUE()</f>
        <v>1</v>
      </c>
      <c r="I52" s="95" t="b">
        <f>FALSE()</f>
        <v>0</v>
      </c>
      <c r="J52" s="95" t="b">
        <f>FALSE()</f>
        <v>0</v>
      </c>
      <c r="K52" s="95" t="b">
        <f>TRUE()</f>
        <v>1</v>
      </c>
      <c r="L52" s="95" t="b">
        <f>TRUE()</f>
        <v>1</v>
      </c>
      <c r="M52" s="95" t="b">
        <f>TRUE()</f>
        <v>1</v>
      </c>
      <c r="N52" s="95" t="b">
        <f>TRUE()</f>
        <v>1</v>
      </c>
      <c r="O52" s="95" t="b">
        <f>TRUE()</f>
        <v>1</v>
      </c>
      <c r="P52" s="95" t="b">
        <f>FALSE()</f>
        <v>0</v>
      </c>
      <c r="Q52" s="95" t="b">
        <f>FALSE()</f>
        <v>0</v>
      </c>
      <c r="R52" s="95" t="b">
        <f t="shared" si="0"/>
        <v>0</v>
      </c>
    </row>
    <row r="53" spans="1:18" ht="12.5" x14ac:dyDescent="0.25">
      <c r="A53" s="94">
        <v>43</v>
      </c>
      <c r="B53" s="95" t="s">
        <v>263</v>
      </c>
      <c r="C53" s="95" t="s">
        <v>264</v>
      </c>
      <c r="D53" s="95" t="s">
        <v>265</v>
      </c>
      <c r="E53" s="95" t="b">
        <f>TRUE()</f>
        <v>1</v>
      </c>
      <c r="F53" s="95" t="b">
        <f>TRUE()</f>
        <v>1</v>
      </c>
      <c r="G53" s="95" t="b">
        <f>TRUE()</f>
        <v>1</v>
      </c>
      <c r="H53" s="95" t="b">
        <f>TRUE()</f>
        <v>1</v>
      </c>
      <c r="I53" s="95" t="b">
        <f>TRUE()</f>
        <v>1</v>
      </c>
      <c r="J53" s="95" t="b">
        <f>FALSE()</f>
        <v>0</v>
      </c>
      <c r="K53" s="95" t="b">
        <f>TRUE()</f>
        <v>1</v>
      </c>
      <c r="L53" s="95" t="b">
        <f>TRUE()</f>
        <v>1</v>
      </c>
      <c r="M53" s="95" t="b">
        <f>TRUE()</f>
        <v>1</v>
      </c>
      <c r="N53" s="95" t="b">
        <f>TRUE()</f>
        <v>1</v>
      </c>
      <c r="O53" s="95" t="b">
        <f>TRUE()</f>
        <v>1</v>
      </c>
      <c r="P53" s="95" t="b">
        <f>FALSE()</f>
        <v>0</v>
      </c>
      <c r="Q53" s="95" t="b">
        <f>FALSE()</f>
        <v>0</v>
      </c>
      <c r="R53" s="95" t="b">
        <f t="shared" si="0"/>
        <v>0</v>
      </c>
    </row>
    <row r="54" spans="1:18" ht="12.5" x14ac:dyDescent="0.25">
      <c r="A54" s="94">
        <v>44</v>
      </c>
      <c r="B54" s="95" t="s">
        <v>267</v>
      </c>
      <c r="C54" s="95" t="s">
        <v>268</v>
      </c>
      <c r="D54" s="95" t="s">
        <v>269</v>
      </c>
      <c r="E54" s="95" t="b">
        <f>FALSE()</f>
        <v>0</v>
      </c>
      <c r="F54" s="95" t="b">
        <f>TRUE()</f>
        <v>1</v>
      </c>
      <c r="G54" s="95" t="b">
        <f>TRUE()</f>
        <v>1</v>
      </c>
      <c r="H54" s="95" t="b">
        <f>TRUE()</f>
        <v>1</v>
      </c>
      <c r="I54" s="95" t="b">
        <f>TRUE()</f>
        <v>1</v>
      </c>
      <c r="J54" s="95" t="b">
        <f>TRUE()</f>
        <v>1</v>
      </c>
      <c r="K54" s="95" t="b">
        <f>TRUE()</f>
        <v>1</v>
      </c>
      <c r="L54" s="95" t="b">
        <f>TRUE()</f>
        <v>1</v>
      </c>
      <c r="M54" s="95" t="b">
        <f>TRUE()</f>
        <v>1</v>
      </c>
      <c r="N54" s="95" t="b">
        <f>TRUE()</f>
        <v>1</v>
      </c>
      <c r="O54" s="95" t="b">
        <f>TRUE()</f>
        <v>1</v>
      </c>
      <c r="P54" s="95" t="b">
        <f>TRUE()</f>
        <v>1</v>
      </c>
      <c r="Q54" s="95" t="b">
        <f>FALSE()</f>
        <v>0</v>
      </c>
      <c r="R54" s="95" t="b">
        <f t="shared" si="0"/>
        <v>0</v>
      </c>
    </row>
    <row r="55" spans="1:18" ht="12.5" x14ac:dyDescent="0.25">
      <c r="A55" s="94">
        <v>45</v>
      </c>
      <c r="B55" s="95" t="s">
        <v>271</v>
      </c>
      <c r="C55" s="95" t="s">
        <v>272</v>
      </c>
      <c r="D55" s="95" t="s">
        <v>273</v>
      </c>
      <c r="E55" s="95" t="b">
        <f>TRUE()</f>
        <v>1</v>
      </c>
      <c r="F55" s="95" t="b">
        <f>TRUE()</f>
        <v>1</v>
      </c>
      <c r="G55" s="95" t="b">
        <f>TRUE()</f>
        <v>1</v>
      </c>
      <c r="H55" s="95" t="b">
        <f>TRUE()</f>
        <v>1</v>
      </c>
      <c r="I55" s="95" t="b">
        <f>FALSE()</f>
        <v>0</v>
      </c>
      <c r="J55" s="95" t="b">
        <f>FALSE()</f>
        <v>0</v>
      </c>
      <c r="K55" s="95" t="b">
        <f>TRUE()</f>
        <v>1</v>
      </c>
      <c r="L55" s="95" t="b">
        <f>TRUE()</f>
        <v>1</v>
      </c>
      <c r="M55" s="95" t="b">
        <f>TRUE()</f>
        <v>1</v>
      </c>
      <c r="N55" s="95" t="b">
        <f>TRUE()</f>
        <v>1</v>
      </c>
      <c r="O55" s="95" t="b">
        <f>TRUE()</f>
        <v>1</v>
      </c>
      <c r="P55" s="95" t="b">
        <f>FALSE()</f>
        <v>0</v>
      </c>
      <c r="Q55" s="95" t="b">
        <f>FALSE()</f>
        <v>0</v>
      </c>
      <c r="R55" s="95" t="b">
        <f t="shared" si="0"/>
        <v>0</v>
      </c>
    </row>
    <row r="56" spans="1:18" ht="12.5" x14ac:dyDescent="0.25">
      <c r="A56" s="94">
        <v>46</v>
      </c>
      <c r="B56" s="95" t="s">
        <v>275</v>
      </c>
      <c r="C56" s="95" t="s">
        <v>276</v>
      </c>
      <c r="D56" s="95" t="s">
        <v>277</v>
      </c>
      <c r="E56" s="95" t="b">
        <f>FALSE()</f>
        <v>0</v>
      </c>
      <c r="F56" s="95" t="b">
        <f>FALSE()</f>
        <v>0</v>
      </c>
      <c r="G56" s="95" t="b">
        <f>FALSE()</f>
        <v>0</v>
      </c>
      <c r="H56" s="95" t="b">
        <f>FALSE()</f>
        <v>0</v>
      </c>
      <c r="I56" s="95" t="b">
        <f>FALSE()</f>
        <v>0</v>
      </c>
      <c r="J56" s="95" t="b">
        <f>FALSE()</f>
        <v>0</v>
      </c>
      <c r="K56" s="95" t="b">
        <f>TRUE()</f>
        <v>1</v>
      </c>
      <c r="L56" s="95" t="b">
        <f>FALSE()</f>
        <v>0</v>
      </c>
      <c r="M56" s="95" t="b">
        <f>FALSE()</f>
        <v>0</v>
      </c>
      <c r="N56" s="95" t="b">
        <f>TRUE()</f>
        <v>1</v>
      </c>
      <c r="O56" s="95" t="b">
        <f>FALSE()</f>
        <v>0</v>
      </c>
      <c r="P56" s="95" t="b">
        <f>FALSE()</f>
        <v>0</v>
      </c>
      <c r="Q56" s="95" t="b">
        <f>FALSE()</f>
        <v>0</v>
      </c>
      <c r="R56" s="95" t="b">
        <f t="shared" si="0"/>
        <v>0</v>
      </c>
    </row>
    <row r="57" spans="1:18" ht="12.5" x14ac:dyDescent="0.25">
      <c r="A57" s="94">
        <v>47</v>
      </c>
      <c r="B57" s="95" t="s">
        <v>279</v>
      </c>
      <c r="C57" s="95" t="s">
        <v>280</v>
      </c>
      <c r="D57" s="95" t="s">
        <v>281</v>
      </c>
      <c r="E57" s="95" t="b">
        <f>TRUE()</f>
        <v>1</v>
      </c>
      <c r="F57" s="95" t="b">
        <f>FALSE()</f>
        <v>0</v>
      </c>
      <c r="G57" s="95" t="b">
        <f>TRUE()</f>
        <v>1</v>
      </c>
      <c r="H57" s="95" t="b">
        <f>TRUE()</f>
        <v>1</v>
      </c>
      <c r="I57" s="95" t="b">
        <f>TRUE()</f>
        <v>1</v>
      </c>
      <c r="J57" s="95" t="b">
        <f>FALSE()</f>
        <v>0</v>
      </c>
      <c r="K57" s="95" t="b">
        <f>TRUE()</f>
        <v>1</v>
      </c>
      <c r="L57" s="95" t="b">
        <f>FALSE()</f>
        <v>0</v>
      </c>
      <c r="M57" s="95" t="b">
        <f>TRUE()</f>
        <v>1</v>
      </c>
      <c r="N57" s="95" t="b">
        <f>TRUE()</f>
        <v>1</v>
      </c>
      <c r="O57" s="95" t="b">
        <f>TRUE()</f>
        <v>1</v>
      </c>
      <c r="P57" s="95" t="b">
        <f>FALSE()</f>
        <v>0</v>
      </c>
      <c r="Q57" s="95" t="b">
        <f>FALSE()</f>
        <v>0</v>
      </c>
      <c r="R57" s="95" t="b">
        <f t="shared" si="0"/>
        <v>0</v>
      </c>
    </row>
    <row r="58" spans="1:18" ht="12.5" x14ac:dyDescent="0.25">
      <c r="A58" s="94">
        <v>48</v>
      </c>
      <c r="B58" s="95" t="s">
        <v>283</v>
      </c>
      <c r="C58" s="95" t="s">
        <v>284</v>
      </c>
      <c r="D58" s="95" t="s">
        <v>285</v>
      </c>
      <c r="E58" s="95" t="b">
        <f>TRUE()</f>
        <v>1</v>
      </c>
      <c r="F58" s="95" t="b">
        <f>FALSE()</f>
        <v>0</v>
      </c>
      <c r="G58" s="95" t="b">
        <f>TRUE()</f>
        <v>1</v>
      </c>
      <c r="H58" s="95" t="b">
        <f>TRUE()</f>
        <v>1</v>
      </c>
      <c r="I58" s="95" t="b">
        <f>TRUE()</f>
        <v>1</v>
      </c>
      <c r="J58" s="95" t="b">
        <f>TRUE()</f>
        <v>1</v>
      </c>
      <c r="K58" s="95" t="b">
        <f>TRUE()</f>
        <v>1</v>
      </c>
      <c r="L58" s="95" t="b">
        <f>FALSE()</f>
        <v>0</v>
      </c>
      <c r="M58" s="95" t="b">
        <f>FALSE()</f>
        <v>0</v>
      </c>
      <c r="N58" s="95" t="b">
        <f>TRUE()</f>
        <v>1</v>
      </c>
      <c r="O58" s="95" t="b">
        <f>TRUE()</f>
        <v>1</v>
      </c>
      <c r="P58" s="95" t="b">
        <f>FALSE()</f>
        <v>0</v>
      </c>
      <c r="Q58" s="95" t="b">
        <f>FALSE()</f>
        <v>0</v>
      </c>
      <c r="R58" s="95" t="b">
        <f t="shared" si="0"/>
        <v>0</v>
      </c>
    </row>
    <row r="59" spans="1:18" ht="12.5" x14ac:dyDescent="0.25">
      <c r="A59" s="94">
        <v>49</v>
      </c>
      <c r="B59" s="95" t="s">
        <v>287</v>
      </c>
      <c r="C59" s="95" t="s">
        <v>288</v>
      </c>
      <c r="D59" s="95" t="s">
        <v>289</v>
      </c>
      <c r="E59" s="95" t="b">
        <f>TRUE()</f>
        <v>1</v>
      </c>
      <c r="F59" s="95" t="b">
        <f>TRUE()</f>
        <v>1</v>
      </c>
      <c r="G59" s="95" t="b">
        <f>TRUE()</f>
        <v>1</v>
      </c>
      <c r="H59" s="95" t="b">
        <f>TRUE()</f>
        <v>1</v>
      </c>
      <c r="I59" s="95" t="b">
        <f>TRUE()</f>
        <v>1</v>
      </c>
      <c r="J59" s="95" t="b">
        <f>TRUE()</f>
        <v>1</v>
      </c>
      <c r="K59" s="95" t="b">
        <f>TRUE()</f>
        <v>1</v>
      </c>
      <c r="L59" s="95" t="b">
        <f>FALSE()</f>
        <v>0</v>
      </c>
      <c r="M59" s="95" t="b">
        <f>TRUE()</f>
        <v>1</v>
      </c>
      <c r="N59" s="95" t="b">
        <f>TRUE()</f>
        <v>1</v>
      </c>
      <c r="O59" s="95" t="b">
        <f>TRUE()</f>
        <v>1</v>
      </c>
      <c r="P59" s="95" t="b">
        <f>TRUE()</f>
        <v>1</v>
      </c>
      <c r="Q59" s="95" t="b">
        <f>FALSE()</f>
        <v>0</v>
      </c>
      <c r="R59" s="95" t="b">
        <f t="shared" si="0"/>
        <v>0</v>
      </c>
    </row>
    <row r="60" spans="1:18" ht="12.5" x14ac:dyDescent="0.25">
      <c r="A60" s="94">
        <v>50</v>
      </c>
      <c r="B60" s="95" t="s">
        <v>291</v>
      </c>
      <c r="C60" s="95" t="s">
        <v>292</v>
      </c>
      <c r="D60" s="95" t="s">
        <v>293</v>
      </c>
      <c r="E60" s="95" t="b">
        <f>TRUE()</f>
        <v>1</v>
      </c>
      <c r="F60" s="95" t="b">
        <f>FALSE()</f>
        <v>0</v>
      </c>
      <c r="G60" s="95" t="b">
        <f>TRUE()</f>
        <v>1</v>
      </c>
      <c r="H60" s="95" t="b">
        <f>TRUE()</f>
        <v>1</v>
      </c>
      <c r="I60" s="95" t="b">
        <f>TRUE()</f>
        <v>1</v>
      </c>
      <c r="J60" s="95" t="b">
        <f>TRUE()</f>
        <v>1</v>
      </c>
      <c r="K60" s="95" t="b">
        <f>TRUE()</f>
        <v>1</v>
      </c>
      <c r="L60" s="95" t="b">
        <f>TRUE()</f>
        <v>1</v>
      </c>
      <c r="M60" s="95" t="b">
        <f>FALSE()</f>
        <v>0</v>
      </c>
      <c r="N60" s="95" t="b">
        <f>TRUE()</f>
        <v>1</v>
      </c>
      <c r="O60" s="95" t="b">
        <f>TRUE()</f>
        <v>1</v>
      </c>
      <c r="P60" s="95" t="b">
        <f>FALSE()</f>
        <v>0</v>
      </c>
      <c r="Q60" s="95" t="b">
        <f>FALSE()</f>
        <v>0</v>
      </c>
      <c r="R60" s="95" t="b">
        <f t="shared" si="0"/>
        <v>0</v>
      </c>
    </row>
    <row r="61" spans="1:18" ht="12.5" x14ac:dyDescent="0.25">
      <c r="A61" s="94">
        <v>51</v>
      </c>
      <c r="B61" s="95" t="s">
        <v>295</v>
      </c>
      <c r="C61" s="95" t="s">
        <v>296</v>
      </c>
      <c r="D61" s="95" t="s">
        <v>297</v>
      </c>
      <c r="E61" s="95" t="b">
        <f>FALSE()</f>
        <v>0</v>
      </c>
      <c r="F61" s="95" t="b">
        <f>FALSE()</f>
        <v>0</v>
      </c>
      <c r="G61" s="95" t="b">
        <f>FALSE()</f>
        <v>0</v>
      </c>
      <c r="H61" s="95" t="b">
        <f>FALSE()</f>
        <v>0</v>
      </c>
      <c r="I61" s="95" t="b">
        <f>FALSE()</f>
        <v>0</v>
      </c>
      <c r="J61" s="95" t="b">
        <f>FALSE()</f>
        <v>0</v>
      </c>
      <c r="K61" s="95" t="b">
        <f>FALSE()</f>
        <v>0</v>
      </c>
      <c r="L61" s="95" t="b">
        <f>FALSE()</f>
        <v>0</v>
      </c>
      <c r="M61" s="95" t="b">
        <f>FALSE()</f>
        <v>0</v>
      </c>
      <c r="N61" s="95" t="b">
        <f>FALSE()</f>
        <v>0</v>
      </c>
      <c r="O61" s="95" t="b">
        <f>FALSE()</f>
        <v>0</v>
      </c>
      <c r="P61" s="95" t="b">
        <f>FALSE()</f>
        <v>0</v>
      </c>
      <c r="Q61" s="95" t="b">
        <f>FALSE()</f>
        <v>0</v>
      </c>
      <c r="R61" s="95" t="b">
        <f t="shared" si="0"/>
        <v>0</v>
      </c>
    </row>
    <row r="62" spans="1:18" ht="12.5" x14ac:dyDescent="0.25">
      <c r="A62" s="94">
        <v>52</v>
      </c>
      <c r="B62" s="95" t="s">
        <v>299</v>
      </c>
      <c r="C62" s="95" t="s">
        <v>300</v>
      </c>
      <c r="D62" s="95" t="s">
        <v>301</v>
      </c>
      <c r="E62" s="95" t="b">
        <f>TRUE()</f>
        <v>1</v>
      </c>
      <c r="F62" s="95" t="b">
        <f>TRUE()</f>
        <v>1</v>
      </c>
      <c r="G62" s="95" t="b">
        <f>TRUE()</f>
        <v>1</v>
      </c>
      <c r="H62" s="95" t="b">
        <f>TRUE()</f>
        <v>1</v>
      </c>
      <c r="I62" s="95" t="b">
        <f>TRUE()</f>
        <v>1</v>
      </c>
      <c r="J62" s="95" t="b">
        <f>TRUE()</f>
        <v>1</v>
      </c>
      <c r="K62" s="95" t="b">
        <f>TRUE()</f>
        <v>1</v>
      </c>
      <c r="L62" s="95" t="b">
        <f>FALSE()</f>
        <v>0</v>
      </c>
      <c r="M62" s="95" t="b">
        <f>TRUE()</f>
        <v>1</v>
      </c>
      <c r="N62" s="95" t="b">
        <f>TRUE()</f>
        <v>1</v>
      </c>
      <c r="O62" s="95" t="b">
        <f>TRUE()</f>
        <v>1</v>
      </c>
      <c r="P62" s="95" t="b">
        <f>TRUE()</f>
        <v>1</v>
      </c>
      <c r="Q62" s="95" t="b">
        <f>FALSE()</f>
        <v>0</v>
      </c>
      <c r="R62" s="95" t="b">
        <f t="shared" si="0"/>
        <v>0</v>
      </c>
    </row>
    <row r="63" spans="1:18" ht="12.5" x14ac:dyDescent="0.25">
      <c r="A63" s="94">
        <v>53</v>
      </c>
      <c r="B63" s="95" t="s">
        <v>303</v>
      </c>
      <c r="C63" s="95" t="s">
        <v>304</v>
      </c>
      <c r="D63" s="95" t="s">
        <v>305</v>
      </c>
      <c r="E63" s="95" t="b">
        <f>TRUE()</f>
        <v>1</v>
      </c>
      <c r="F63" s="95" t="b">
        <f>FALSE()</f>
        <v>0</v>
      </c>
      <c r="G63" s="95" t="b">
        <f>TRUE()</f>
        <v>1</v>
      </c>
      <c r="H63" s="95" t="b">
        <f>TRUE()</f>
        <v>1</v>
      </c>
      <c r="I63" s="95" t="b">
        <f>FALSE()</f>
        <v>0</v>
      </c>
      <c r="J63" s="95" t="b">
        <f>TRUE()</f>
        <v>1</v>
      </c>
      <c r="K63" s="95" t="b">
        <f>TRUE()</f>
        <v>1</v>
      </c>
      <c r="L63" s="95" t="b">
        <f>TRUE()</f>
        <v>1</v>
      </c>
      <c r="M63" s="95" t="b">
        <f>TRUE()</f>
        <v>1</v>
      </c>
      <c r="N63" s="95" t="b">
        <f>TRUE()</f>
        <v>1</v>
      </c>
      <c r="O63" s="95" t="b">
        <f>TRUE()</f>
        <v>1</v>
      </c>
      <c r="P63" s="95" t="b">
        <f>FALSE()</f>
        <v>0</v>
      </c>
      <c r="Q63" s="95" t="b">
        <f>FALSE()</f>
        <v>0</v>
      </c>
      <c r="R63" s="95" t="b">
        <f t="shared" si="0"/>
        <v>0</v>
      </c>
    </row>
    <row r="64" spans="1:18" ht="12.5" x14ac:dyDescent="0.25">
      <c r="A64" s="94">
        <v>54</v>
      </c>
      <c r="B64" s="95" t="s">
        <v>307</v>
      </c>
      <c r="C64" s="95" t="s">
        <v>308</v>
      </c>
      <c r="D64" s="95" t="s">
        <v>309</v>
      </c>
      <c r="E64" s="95" t="b">
        <f>TRUE()</f>
        <v>1</v>
      </c>
      <c r="F64" s="95" t="b">
        <f>TRUE()</f>
        <v>1</v>
      </c>
      <c r="G64" s="95" t="b">
        <f>TRUE()</f>
        <v>1</v>
      </c>
      <c r="H64" s="95" t="b">
        <f>TRUE()</f>
        <v>1</v>
      </c>
      <c r="I64" s="95" t="b">
        <f>TRUE()</f>
        <v>1</v>
      </c>
      <c r="J64" s="95" t="b">
        <f>TRUE()</f>
        <v>1</v>
      </c>
      <c r="K64" s="95" t="b">
        <f>TRUE()</f>
        <v>1</v>
      </c>
      <c r="L64" s="95" t="b">
        <f>FALSE()</f>
        <v>0</v>
      </c>
      <c r="M64" s="95" t="b">
        <f>TRUE()</f>
        <v>1</v>
      </c>
      <c r="N64" s="95" t="b">
        <f>TRUE()</f>
        <v>1</v>
      </c>
      <c r="O64" s="95" t="b">
        <f>TRUE()</f>
        <v>1</v>
      </c>
      <c r="P64" s="95" t="b">
        <f>FALSE()</f>
        <v>0</v>
      </c>
      <c r="Q64" s="95" t="b">
        <f>FALSE()</f>
        <v>0</v>
      </c>
      <c r="R64" s="95" t="b">
        <f t="shared" si="0"/>
        <v>0</v>
      </c>
    </row>
    <row r="65" spans="1:18" ht="12.5" x14ac:dyDescent="0.25">
      <c r="A65" s="94">
        <v>55</v>
      </c>
      <c r="B65" s="95" t="s">
        <v>311</v>
      </c>
      <c r="C65" s="95" t="s">
        <v>312</v>
      </c>
      <c r="D65" s="95" t="s">
        <v>313</v>
      </c>
      <c r="E65" s="95" t="b">
        <f>FALSE()</f>
        <v>0</v>
      </c>
      <c r="F65" s="95" t="b">
        <f>FALSE()</f>
        <v>0</v>
      </c>
      <c r="G65" s="95" t="b">
        <f>FALSE()</f>
        <v>0</v>
      </c>
      <c r="H65" s="95" t="b">
        <f>FALSE()</f>
        <v>0</v>
      </c>
      <c r="I65" s="95" t="b">
        <f>FALSE()</f>
        <v>0</v>
      </c>
      <c r="J65" s="95" t="b">
        <f>FALSE()</f>
        <v>0</v>
      </c>
      <c r="K65" s="95" t="b">
        <f>FALSE()</f>
        <v>0</v>
      </c>
      <c r="L65" s="95" t="b">
        <f>FALSE()</f>
        <v>0</v>
      </c>
      <c r="M65" s="95" t="b">
        <f>FALSE()</f>
        <v>0</v>
      </c>
      <c r="N65" s="95" t="b">
        <f>FALSE()</f>
        <v>0</v>
      </c>
      <c r="O65" s="95" t="b">
        <f>FALSE()</f>
        <v>0</v>
      </c>
      <c r="P65" s="95" t="b">
        <f>FALSE()</f>
        <v>0</v>
      </c>
      <c r="Q65" s="95" t="b">
        <f>FALSE()</f>
        <v>0</v>
      </c>
      <c r="R65" s="95" t="b">
        <f t="shared" si="0"/>
        <v>0</v>
      </c>
    </row>
    <row r="66" spans="1:18" ht="12.5" x14ac:dyDescent="0.25">
      <c r="A66" s="94">
        <v>56</v>
      </c>
      <c r="B66" s="95" t="s">
        <v>315</v>
      </c>
      <c r="C66" s="95" t="s">
        <v>316</v>
      </c>
      <c r="D66" s="95" t="s">
        <v>317</v>
      </c>
      <c r="E66" s="95" t="b">
        <f>FALSE()</f>
        <v>0</v>
      </c>
      <c r="F66" s="95" t="b">
        <f>FALSE()</f>
        <v>0</v>
      </c>
      <c r="G66" s="95" t="b">
        <f>FALSE()</f>
        <v>0</v>
      </c>
      <c r="H66" s="95" t="b">
        <f>TRUE()</f>
        <v>1</v>
      </c>
      <c r="I66" s="95" t="b">
        <f>TRUE()</f>
        <v>1</v>
      </c>
      <c r="J66" s="95" t="b">
        <f>TRUE()</f>
        <v>1</v>
      </c>
      <c r="K66" s="95" t="b">
        <f>TRUE()</f>
        <v>1</v>
      </c>
      <c r="L66" s="95" t="b">
        <f>FALSE()</f>
        <v>0</v>
      </c>
      <c r="M66" s="95" t="b">
        <f>FALSE()</f>
        <v>0</v>
      </c>
      <c r="N66" s="95" t="b">
        <f>TRUE()</f>
        <v>1</v>
      </c>
      <c r="O66" s="95" t="b">
        <f>FALSE()</f>
        <v>0</v>
      </c>
      <c r="P66" s="95" t="b">
        <f>FALSE()</f>
        <v>0</v>
      </c>
      <c r="Q66" s="95" t="b">
        <f>FALSE()</f>
        <v>0</v>
      </c>
      <c r="R66" s="95" t="b">
        <f t="shared" si="0"/>
        <v>0</v>
      </c>
    </row>
    <row r="67" spans="1:18" ht="12.5" x14ac:dyDescent="0.25">
      <c r="A67" s="94">
        <v>57</v>
      </c>
      <c r="B67" s="95" t="s">
        <v>319</v>
      </c>
      <c r="C67" s="95" t="s">
        <v>320</v>
      </c>
      <c r="D67" s="95" t="s">
        <v>321</v>
      </c>
      <c r="E67" s="95" t="b">
        <f>TRUE()</f>
        <v>1</v>
      </c>
      <c r="F67" s="95" t="b">
        <f>FALSE()</f>
        <v>0</v>
      </c>
      <c r="G67" s="95" t="b">
        <f>TRUE()</f>
        <v>1</v>
      </c>
      <c r="H67" s="95" t="b">
        <f>TRUE()</f>
        <v>1</v>
      </c>
      <c r="I67" s="95" t="b">
        <f>TRUE()</f>
        <v>1</v>
      </c>
      <c r="J67" s="95" t="b">
        <f>TRUE()</f>
        <v>1</v>
      </c>
      <c r="K67" s="95" t="b">
        <f>TRUE()</f>
        <v>1</v>
      </c>
      <c r="L67" s="95" t="b">
        <f>FALSE()</f>
        <v>0</v>
      </c>
      <c r="M67" s="95" t="b">
        <f>TRUE()</f>
        <v>1</v>
      </c>
      <c r="N67" s="95" t="b">
        <f>TRUE()</f>
        <v>1</v>
      </c>
      <c r="O67" s="95" t="b">
        <f>TRUE()</f>
        <v>1</v>
      </c>
      <c r="P67" s="95" t="b">
        <f>FALSE()</f>
        <v>0</v>
      </c>
      <c r="Q67" s="95" t="b">
        <f>FALSE()</f>
        <v>0</v>
      </c>
      <c r="R67" s="95" t="b">
        <f t="shared" si="0"/>
        <v>0</v>
      </c>
    </row>
    <row r="68" spans="1:18" ht="12.5" x14ac:dyDescent="0.25">
      <c r="A68" s="94">
        <v>58</v>
      </c>
      <c r="B68" s="95" t="s">
        <v>323</v>
      </c>
      <c r="C68" s="95" t="s">
        <v>324</v>
      </c>
      <c r="D68" s="95" t="s">
        <v>325</v>
      </c>
      <c r="E68" s="95" t="b">
        <f>TRUE()</f>
        <v>1</v>
      </c>
      <c r="F68" s="95" t="b">
        <f>TRUE()</f>
        <v>1</v>
      </c>
      <c r="G68" s="95" t="b">
        <f>TRUE()</f>
        <v>1</v>
      </c>
      <c r="H68" s="95" t="b">
        <f>TRUE()</f>
        <v>1</v>
      </c>
      <c r="I68" s="95" t="b">
        <f>TRUE()</f>
        <v>1</v>
      </c>
      <c r="J68" s="95" t="b">
        <f>TRUE()</f>
        <v>1</v>
      </c>
      <c r="K68" s="95" t="b">
        <f>TRUE()</f>
        <v>1</v>
      </c>
      <c r="L68" s="95" t="b">
        <f>FALSE()</f>
        <v>0</v>
      </c>
      <c r="M68" s="95" t="b">
        <f>TRUE()</f>
        <v>1</v>
      </c>
      <c r="N68" s="95" t="b">
        <f>TRUE()</f>
        <v>1</v>
      </c>
      <c r="O68" s="95" t="b">
        <f>TRUE()</f>
        <v>1</v>
      </c>
      <c r="P68" s="95" t="b">
        <f>FALSE()</f>
        <v>0</v>
      </c>
      <c r="Q68" s="95" t="b">
        <f>FALSE()</f>
        <v>0</v>
      </c>
      <c r="R68" s="95" t="b">
        <f t="shared" si="0"/>
        <v>0</v>
      </c>
    </row>
    <row r="69" spans="1:18" ht="12.5" x14ac:dyDescent="0.25">
      <c r="A69" s="94">
        <v>59</v>
      </c>
      <c r="B69" s="95" t="s">
        <v>327</v>
      </c>
      <c r="C69" s="95" t="s">
        <v>328</v>
      </c>
      <c r="D69" s="95" t="s">
        <v>329</v>
      </c>
      <c r="E69" s="95" t="b">
        <f>FALSE()</f>
        <v>0</v>
      </c>
      <c r="F69" s="95" t="b">
        <f>FALSE()</f>
        <v>0</v>
      </c>
      <c r="G69" s="95" t="b">
        <f>FALSE()</f>
        <v>0</v>
      </c>
      <c r="H69" s="95" t="b">
        <f>FALSE()</f>
        <v>0</v>
      </c>
      <c r="I69" s="95" t="b">
        <f>FALSE()</f>
        <v>0</v>
      </c>
      <c r="J69" s="95" t="b">
        <f>FALSE()</f>
        <v>0</v>
      </c>
      <c r="K69" s="95" t="b">
        <f>FALSE()</f>
        <v>0</v>
      </c>
      <c r="L69" s="95" t="b">
        <f>FALSE()</f>
        <v>0</v>
      </c>
      <c r="M69" s="95" t="b">
        <f>FALSE()</f>
        <v>0</v>
      </c>
      <c r="N69" s="95" t="b">
        <f>FALSE()</f>
        <v>0</v>
      </c>
      <c r="O69" s="95" t="b">
        <f>FALSE()</f>
        <v>0</v>
      </c>
      <c r="P69" s="95" t="b">
        <f>FALSE()</f>
        <v>0</v>
      </c>
      <c r="Q69" s="95" t="b">
        <f>FALSE()</f>
        <v>0</v>
      </c>
      <c r="R69" s="95" t="b">
        <f t="shared" si="0"/>
        <v>0</v>
      </c>
    </row>
    <row r="70" spans="1:18" ht="12.5" x14ac:dyDescent="0.25">
      <c r="A70" s="94">
        <v>60</v>
      </c>
      <c r="B70" s="95" t="s">
        <v>331</v>
      </c>
      <c r="C70" s="95" t="s">
        <v>332</v>
      </c>
      <c r="D70" s="95" t="s">
        <v>333</v>
      </c>
      <c r="E70" s="95" t="b">
        <f>FALSE()</f>
        <v>0</v>
      </c>
      <c r="F70" s="95" t="b">
        <f>FALSE()</f>
        <v>0</v>
      </c>
      <c r="G70" s="95" t="b">
        <f>FALSE()</f>
        <v>0</v>
      </c>
      <c r="H70" s="95" t="b">
        <f>FALSE()</f>
        <v>0</v>
      </c>
      <c r="I70" s="95" t="b">
        <f>FALSE()</f>
        <v>0</v>
      </c>
      <c r="J70" s="95" t="b">
        <f>FALSE()</f>
        <v>0</v>
      </c>
      <c r="K70" s="95" t="b">
        <f>FALSE()</f>
        <v>0</v>
      </c>
      <c r="L70" s="95" t="b">
        <f>FALSE()</f>
        <v>0</v>
      </c>
      <c r="M70" s="95" t="b">
        <f>FALSE()</f>
        <v>0</v>
      </c>
      <c r="N70" s="95" t="b">
        <f>FALSE()</f>
        <v>0</v>
      </c>
      <c r="O70" s="95" t="b">
        <f>FALSE()</f>
        <v>0</v>
      </c>
      <c r="P70" s="95" t="b">
        <f>FALSE()</f>
        <v>0</v>
      </c>
      <c r="Q70" s="95" t="b">
        <f>FALSE()</f>
        <v>0</v>
      </c>
      <c r="R70" s="95" t="b">
        <f t="shared" si="0"/>
        <v>0</v>
      </c>
    </row>
    <row r="71" spans="1:18" ht="12.5" x14ac:dyDescent="0.25">
      <c r="A71" s="94">
        <v>61</v>
      </c>
      <c r="B71" s="95" t="s">
        <v>335</v>
      </c>
      <c r="C71" s="95" t="s">
        <v>336</v>
      </c>
      <c r="D71" s="95" t="s">
        <v>337</v>
      </c>
      <c r="E71" s="95" t="b">
        <f>FALSE()</f>
        <v>0</v>
      </c>
      <c r="F71" s="95" t="b">
        <f>FALSE()</f>
        <v>0</v>
      </c>
      <c r="G71" s="95" t="b">
        <f>TRUE()</f>
        <v>1</v>
      </c>
      <c r="H71" s="95" t="b">
        <f>TRUE()</f>
        <v>1</v>
      </c>
      <c r="I71" s="95" t="b">
        <f>TRUE()</f>
        <v>1</v>
      </c>
      <c r="J71" s="95" t="b">
        <f>TRUE()</f>
        <v>1</v>
      </c>
      <c r="K71" s="95" t="b">
        <f>TRUE()</f>
        <v>1</v>
      </c>
      <c r="L71" s="95" t="b">
        <f>TRUE()</f>
        <v>1</v>
      </c>
      <c r="M71" s="95" t="b">
        <f>TRUE()</f>
        <v>1</v>
      </c>
      <c r="N71" s="95" t="b">
        <f>TRUE()</f>
        <v>1</v>
      </c>
      <c r="O71" s="95" t="b">
        <f>TRUE()</f>
        <v>1</v>
      </c>
      <c r="P71" s="95" t="b">
        <f>TRUE()</f>
        <v>1</v>
      </c>
      <c r="Q71" s="95" t="b">
        <f>FALSE()</f>
        <v>0</v>
      </c>
      <c r="R71" s="95" t="b">
        <f t="shared" si="0"/>
        <v>0</v>
      </c>
    </row>
    <row r="72" spans="1:18" ht="12.5" x14ac:dyDescent="0.25">
      <c r="A72" s="94">
        <v>62</v>
      </c>
      <c r="B72" s="95" t="s">
        <v>339</v>
      </c>
      <c r="C72" s="95" t="s">
        <v>340</v>
      </c>
      <c r="D72" s="95" t="s">
        <v>341</v>
      </c>
      <c r="E72" s="95" t="b">
        <f>FALSE()</f>
        <v>0</v>
      </c>
      <c r="F72" s="95" t="b">
        <f>FALSE()</f>
        <v>0</v>
      </c>
      <c r="G72" s="95" t="b">
        <f>FALSE()</f>
        <v>0</v>
      </c>
      <c r="H72" s="95" t="b">
        <f>FALSE()</f>
        <v>0</v>
      </c>
      <c r="I72" s="95" t="b">
        <f>FALSE()</f>
        <v>0</v>
      </c>
      <c r="J72" s="95" t="b">
        <f>FALSE()</f>
        <v>0</v>
      </c>
      <c r="K72" s="95" t="b">
        <f>FALSE()</f>
        <v>0</v>
      </c>
      <c r="L72" s="95" t="b">
        <f>FALSE()</f>
        <v>0</v>
      </c>
      <c r="M72" s="95" t="b">
        <f>FALSE()</f>
        <v>0</v>
      </c>
      <c r="N72" s="95" t="b">
        <f>FALSE()</f>
        <v>0</v>
      </c>
      <c r="O72" s="95" t="b">
        <f>FALSE()</f>
        <v>0</v>
      </c>
      <c r="P72" s="95" t="b">
        <f>FALSE()</f>
        <v>0</v>
      </c>
      <c r="Q72" s="95" t="b">
        <f>FALSE()</f>
        <v>0</v>
      </c>
      <c r="R72" s="95" t="b">
        <f t="shared" si="0"/>
        <v>0</v>
      </c>
    </row>
    <row r="73" spans="1:18" ht="12.5" x14ac:dyDescent="0.25">
      <c r="A73" s="94">
        <v>63</v>
      </c>
      <c r="B73" s="95" t="s">
        <v>343</v>
      </c>
      <c r="C73" s="95" t="s">
        <v>344</v>
      </c>
      <c r="D73" s="95" t="s">
        <v>345</v>
      </c>
      <c r="E73" s="95" t="b">
        <f>TRUE()</f>
        <v>1</v>
      </c>
      <c r="F73" s="95" t="b">
        <f>TRUE()</f>
        <v>1</v>
      </c>
      <c r="G73" s="95" t="b">
        <f>TRUE()</f>
        <v>1</v>
      </c>
      <c r="H73" s="95" t="b">
        <f>FALSE()</f>
        <v>0</v>
      </c>
      <c r="I73" s="95" t="b">
        <f>FALSE()</f>
        <v>0</v>
      </c>
      <c r="J73" s="95" t="b">
        <f>FALSE()</f>
        <v>0</v>
      </c>
      <c r="K73" s="95" t="b">
        <f>FALSE()</f>
        <v>0</v>
      </c>
      <c r="L73" s="95" t="b">
        <f>TRUE()</f>
        <v>1</v>
      </c>
      <c r="M73" s="95" t="b">
        <f>TRUE()</f>
        <v>1</v>
      </c>
      <c r="N73" s="95" t="b">
        <f>TRUE()</f>
        <v>1</v>
      </c>
      <c r="O73" s="95" t="b">
        <f>TRUE()</f>
        <v>1</v>
      </c>
      <c r="P73" s="95" t="b">
        <f>FALSE()</f>
        <v>0</v>
      </c>
      <c r="Q73" s="95" t="b">
        <f>FALSE()</f>
        <v>0</v>
      </c>
      <c r="R73" s="95" t="b">
        <f t="shared" si="0"/>
        <v>0</v>
      </c>
    </row>
    <row r="74" spans="1:18" ht="12.5" x14ac:dyDescent="0.25">
      <c r="A74" s="94">
        <v>64</v>
      </c>
      <c r="B74" s="95" t="s">
        <v>347</v>
      </c>
      <c r="C74" s="95" t="s">
        <v>348</v>
      </c>
      <c r="D74" s="95" t="s">
        <v>349</v>
      </c>
      <c r="E74" s="95" t="b">
        <f>TRUE()</f>
        <v>1</v>
      </c>
      <c r="F74" s="95" t="b">
        <f>FALSE()</f>
        <v>0</v>
      </c>
      <c r="G74" s="95" t="b">
        <f>TRUE()</f>
        <v>1</v>
      </c>
      <c r="H74" s="95" t="b">
        <f>FALSE()</f>
        <v>0</v>
      </c>
      <c r="I74" s="95" t="b">
        <f>FALSE()</f>
        <v>0</v>
      </c>
      <c r="J74" s="95" t="b">
        <f>FALSE()</f>
        <v>0</v>
      </c>
      <c r="K74" s="95" t="b">
        <f>FALSE()</f>
        <v>0</v>
      </c>
      <c r="L74" s="95" t="b">
        <f>FALSE()</f>
        <v>0</v>
      </c>
      <c r="M74" s="95" t="b">
        <f>TRUE()</f>
        <v>1</v>
      </c>
      <c r="N74" s="95" t="b">
        <f>TRUE()</f>
        <v>1</v>
      </c>
      <c r="O74" s="95" t="b">
        <f>TRUE()</f>
        <v>1</v>
      </c>
      <c r="P74" s="95" t="b">
        <f>FALSE()</f>
        <v>0</v>
      </c>
      <c r="Q74" s="95" t="b">
        <f>FALSE()</f>
        <v>0</v>
      </c>
      <c r="R74" s="95" t="b">
        <f t="shared" si="0"/>
        <v>0</v>
      </c>
    </row>
    <row r="75" spans="1:18" ht="12.5" x14ac:dyDescent="0.25">
      <c r="A75" s="94">
        <v>65</v>
      </c>
      <c r="B75" s="95" t="s">
        <v>351</v>
      </c>
      <c r="C75" s="95" t="s">
        <v>352</v>
      </c>
      <c r="D75" s="95" t="s">
        <v>353</v>
      </c>
      <c r="E75" s="95" t="b">
        <f>FALSE()</f>
        <v>0</v>
      </c>
      <c r="F75" s="95" t="b">
        <f>FALSE()</f>
        <v>0</v>
      </c>
      <c r="G75" s="95" t="b">
        <f>FALSE()</f>
        <v>0</v>
      </c>
      <c r="H75" s="95" t="b">
        <f>FALSE()</f>
        <v>0</v>
      </c>
      <c r="I75" s="95" t="b">
        <f>FALSE()</f>
        <v>0</v>
      </c>
      <c r="J75" s="95" t="b">
        <f>FALSE()</f>
        <v>0</v>
      </c>
      <c r="K75" s="95" t="b">
        <f>FALSE()</f>
        <v>0</v>
      </c>
      <c r="L75" s="95" t="b">
        <f>FALSE()</f>
        <v>0</v>
      </c>
      <c r="M75" s="95" t="b">
        <f>FALSE()</f>
        <v>0</v>
      </c>
      <c r="N75" s="95" t="b">
        <f>FALSE()</f>
        <v>0</v>
      </c>
      <c r="O75" s="95" t="b">
        <f>FALSE()</f>
        <v>0</v>
      </c>
      <c r="P75" s="95" t="b">
        <f>FALSE()</f>
        <v>0</v>
      </c>
      <c r="Q75" s="95" t="b">
        <f>FALSE()</f>
        <v>0</v>
      </c>
      <c r="R75" s="95" t="b">
        <f t="shared" ref="R75:R138" si="1">IF(ISNUMBER(B$5),INDEX(E75:Q529,,$B$5),"")</f>
        <v>0</v>
      </c>
    </row>
    <row r="76" spans="1:18" ht="12.5" x14ac:dyDescent="0.25">
      <c r="A76" s="94">
        <v>66</v>
      </c>
      <c r="B76" s="95" t="s">
        <v>355</v>
      </c>
      <c r="C76" s="95" t="s">
        <v>356</v>
      </c>
      <c r="D76" s="95" t="s">
        <v>357</v>
      </c>
      <c r="E76" s="95" t="b">
        <f>FALSE()</f>
        <v>0</v>
      </c>
      <c r="F76" s="95" t="b">
        <f>FALSE()</f>
        <v>0</v>
      </c>
      <c r="G76" s="95" t="b">
        <f>FALSE()</f>
        <v>0</v>
      </c>
      <c r="H76" s="95" t="b">
        <f>FALSE()</f>
        <v>0</v>
      </c>
      <c r="I76" s="95" t="b">
        <f>FALSE()</f>
        <v>0</v>
      </c>
      <c r="J76" s="95" t="b">
        <f>FALSE()</f>
        <v>0</v>
      </c>
      <c r="K76" s="95" t="b">
        <f>FALSE()</f>
        <v>0</v>
      </c>
      <c r="L76" s="95" t="b">
        <f>FALSE()</f>
        <v>0</v>
      </c>
      <c r="M76" s="95" t="b">
        <f>FALSE()</f>
        <v>0</v>
      </c>
      <c r="N76" s="95" t="b">
        <f>FALSE()</f>
        <v>0</v>
      </c>
      <c r="O76" s="95" t="b">
        <f>FALSE()</f>
        <v>0</v>
      </c>
      <c r="P76" s="95" t="b">
        <f>FALSE()</f>
        <v>0</v>
      </c>
      <c r="Q76" s="95" t="b">
        <f>FALSE()</f>
        <v>0</v>
      </c>
      <c r="R76" s="95" t="b">
        <f t="shared" si="1"/>
        <v>0</v>
      </c>
    </row>
    <row r="77" spans="1:18" ht="12.5" x14ac:dyDescent="0.25">
      <c r="A77" s="94">
        <v>66.5</v>
      </c>
      <c r="B77" s="95" t="s">
        <v>359</v>
      </c>
      <c r="C77" s="95" t="s">
        <v>360</v>
      </c>
      <c r="D77" s="95" t="s">
        <v>361</v>
      </c>
      <c r="E77" s="95" t="b">
        <f>FALSE()</f>
        <v>0</v>
      </c>
      <c r="F77" s="95" t="b">
        <f>TRUE()</f>
        <v>1</v>
      </c>
      <c r="G77" s="95" t="b">
        <f>TRUE()</f>
        <v>1</v>
      </c>
      <c r="H77" s="95" t="b">
        <f>TRUE()</f>
        <v>1</v>
      </c>
      <c r="I77" s="95" t="b">
        <f>TRUE()</f>
        <v>1</v>
      </c>
      <c r="J77" s="95" t="b">
        <f>TRUE()</f>
        <v>1</v>
      </c>
      <c r="K77" s="95" t="b">
        <f>TRUE()</f>
        <v>1</v>
      </c>
      <c r="L77" s="95" t="b">
        <f>TRUE()</f>
        <v>1</v>
      </c>
      <c r="M77" s="95" t="b">
        <f>FALSE()</f>
        <v>0</v>
      </c>
      <c r="N77" s="95" t="b">
        <f>TRUE()</f>
        <v>1</v>
      </c>
      <c r="O77" s="95" t="b">
        <f>TRUE()</f>
        <v>1</v>
      </c>
      <c r="P77" s="95" t="b">
        <f>TRUE()</f>
        <v>1</v>
      </c>
      <c r="Q77" s="95" t="b">
        <f>FALSE()</f>
        <v>0</v>
      </c>
      <c r="R77" s="95" t="b">
        <f t="shared" si="1"/>
        <v>0</v>
      </c>
    </row>
    <row r="78" spans="1:18" ht="12.5" x14ac:dyDescent="0.25">
      <c r="A78" s="94">
        <v>67</v>
      </c>
      <c r="B78" s="95" t="s">
        <v>363</v>
      </c>
      <c r="C78" s="95" t="s">
        <v>364</v>
      </c>
      <c r="D78" s="95" t="s">
        <v>365</v>
      </c>
      <c r="E78" s="95" t="b">
        <f>FALSE()</f>
        <v>0</v>
      </c>
      <c r="F78" s="95" t="b">
        <f>FALSE()</f>
        <v>0</v>
      </c>
      <c r="G78" s="95" t="b">
        <f>FALSE()</f>
        <v>0</v>
      </c>
      <c r="H78" s="95" t="b">
        <f>FALSE()</f>
        <v>0</v>
      </c>
      <c r="I78" s="95" t="b">
        <f>FALSE()</f>
        <v>0</v>
      </c>
      <c r="J78" s="95" t="b">
        <f>FALSE()</f>
        <v>0</v>
      </c>
      <c r="K78" s="95" t="b">
        <f>FALSE()</f>
        <v>0</v>
      </c>
      <c r="L78" s="95" t="b">
        <f>FALSE()</f>
        <v>0</v>
      </c>
      <c r="M78" s="95" t="b">
        <f>FALSE()</f>
        <v>0</v>
      </c>
      <c r="N78" s="95" t="b">
        <f>FALSE()</f>
        <v>0</v>
      </c>
      <c r="O78" s="95" t="b">
        <f>FALSE()</f>
        <v>0</v>
      </c>
      <c r="P78" s="95" t="b">
        <f>FALSE()</f>
        <v>0</v>
      </c>
      <c r="Q78" s="95" t="b">
        <f>FALSE()</f>
        <v>0</v>
      </c>
      <c r="R78" s="95" t="b">
        <f t="shared" si="1"/>
        <v>0</v>
      </c>
    </row>
    <row r="79" spans="1:18" ht="12.5" x14ac:dyDescent="0.25">
      <c r="A79" s="94">
        <v>67.5</v>
      </c>
      <c r="B79" s="95" t="s">
        <v>367</v>
      </c>
      <c r="C79" s="95" t="s">
        <v>368</v>
      </c>
      <c r="D79" s="95" t="s">
        <v>369</v>
      </c>
      <c r="E79" s="95" t="b">
        <f>FALSE()</f>
        <v>0</v>
      </c>
      <c r="F79" s="95" t="b">
        <f>FALSE()</f>
        <v>0</v>
      </c>
      <c r="G79" s="95" t="b">
        <f>TRUE()</f>
        <v>1</v>
      </c>
      <c r="H79" s="95" t="b">
        <f>TRUE()</f>
        <v>1</v>
      </c>
      <c r="I79" s="95" t="b">
        <f>FALSE()</f>
        <v>0</v>
      </c>
      <c r="J79" s="95" t="b">
        <f>TRUE()</f>
        <v>1</v>
      </c>
      <c r="K79" s="95" t="b">
        <f>TRUE()</f>
        <v>1</v>
      </c>
      <c r="L79" s="95" t="b">
        <f>FALSE()</f>
        <v>0</v>
      </c>
      <c r="M79" s="95" t="b">
        <f>FALSE()</f>
        <v>0</v>
      </c>
      <c r="N79" s="95" t="b">
        <f>TRUE()</f>
        <v>1</v>
      </c>
      <c r="O79" s="95" t="b">
        <f>TRUE()</f>
        <v>1</v>
      </c>
      <c r="P79" s="95" t="b">
        <f>TRUE()</f>
        <v>1</v>
      </c>
      <c r="Q79" s="95" t="b">
        <f>FALSE()</f>
        <v>0</v>
      </c>
      <c r="R79" s="95" t="b">
        <f t="shared" si="1"/>
        <v>0</v>
      </c>
    </row>
    <row r="80" spans="1:18" ht="12.5" x14ac:dyDescent="0.25">
      <c r="A80" s="94">
        <v>68</v>
      </c>
      <c r="B80" s="95" t="s">
        <v>372</v>
      </c>
      <c r="C80" s="95" t="s">
        <v>373</v>
      </c>
      <c r="D80" s="95" t="s">
        <v>374</v>
      </c>
      <c r="E80" s="95" t="b">
        <f>FALSE()</f>
        <v>0</v>
      </c>
      <c r="F80" s="95" t="b">
        <f>FALSE()</f>
        <v>0</v>
      </c>
      <c r="G80" s="95" t="b">
        <f>FALSE()</f>
        <v>0</v>
      </c>
      <c r="H80" s="95" t="b">
        <f>FALSE()</f>
        <v>0</v>
      </c>
      <c r="I80" s="95" t="b">
        <f>FALSE()</f>
        <v>0</v>
      </c>
      <c r="J80" s="95" t="b">
        <f>FALSE()</f>
        <v>0</v>
      </c>
      <c r="K80" s="95" t="b">
        <f>FALSE()</f>
        <v>0</v>
      </c>
      <c r="L80" s="95" t="b">
        <f>FALSE()</f>
        <v>0</v>
      </c>
      <c r="M80" s="95" t="b">
        <f>FALSE()</f>
        <v>0</v>
      </c>
      <c r="N80" s="95" t="b">
        <f>FALSE()</f>
        <v>0</v>
      </c>
      <c r="O80" s="95" t="b">
        <f>FALSE()</f>
        <v>0</v>
      </c>
      <c r="P80" s="95" t="b">
        <f>FALSE()</f>
        <v>0</v>
      </c>
      <c r="Q80" s="95" t="b">
        <f>FALSE()</f>
        <v>0</v>
      </c>
      <c r="R80" s="95" t="b">
        <f t="shared" si="1"/>
        <v>0</v>
      </c>
    </row>
    <row r="81" spans="1:18" ht="12.5" x14ac:dyDescent="0.25">
      <c r="A81" s="94">
        <v>69</v>
      </c>
      <c r="B81" s="95" t="s">
        <v>376</v>
      </c>
      <c r="C81" s="95" t="s">
        <v>377</v>
      </c>
      <c r="D81" s="95" t="s">
        <v>378</v>
      </c>
      <c r="E81" s="95" t="b">
        <f>TRUE()</f>
        <v>1</v>
      </c>
      <c r="F81" s="95" t="b">
        <f>TRUE()</f>
        <v>1</v>
      </c>
      <c r="G81" s="95" t="b">
        <f>TRUE()</f>
        <v>1</v>
      </c>
      <c r="H81" s="95" t="b">
        <f>TRUE()</f>
        <v>1</v>
      </c>
      <c r="I81" s="95" t="b">
        <f>TRUE()</f>
        <v>1</v>
      </c>
      <c r="J81" s="95" t="b">
        <f>TRUE()</f>
        <v>1</v>
      </c>
      <c r="K81" s="95" t="b">
        <f>TRUE()</f>
        <v>1</v>
      </c>
      <c r="L81" s="95" t="b">
        <f>FALSE()</f>
        <v>0</v>
      </c>
      <c r="M81" s="95" t="b">
        <f>TRUE()</f>
        <v>1</v>
      </c>
      <c r="N81" s="95" t="b">
        <f>TRUE()</f>
        <v>1</v>
      </c>
      <c r="O81" s="95" t="b">
        <f>TRUE()</f>
        <v>1</v>
      </c>
      <c r="P81" s="95" t="b">
        <f>FALSE()</f>
        <v>0</v>
      </c>
      <c r="Q81" s="95" t="b">
        <f>FALSE()</f>
        <v>0</v>
      </c>
      <c r="R81" s="95" t="b">
        <f t="shared" si="1"/>
        <v>0</v>
      </c>
    </row>
    <row r="82" spans="1:18" ht="12.5" x14ac:dyDescent="0.25">
      <c r="A82" s="94">
        <v>70</v>
      </c>
      <c r="B82" s="95" t="s">
        <v>380</v>
      </c>
      <c r="C82" s="95" t="s">
        <v>381</v>
      </c>
      <c r="D82" s="95" t="s">
        <v>382</v>
      </c>
      <c r="E82" s="95" t="b">
        <f>TRUE()</f>
        <v>1</v>
      </c>
      <c r="F82" s="95" t="b">
        <f>TRUE()</f>
        <v>1</v>
      </c>
      <c r="G82" s="95" t="b">
        <f>TRUE()</f>
        <v>1</v>
      </c>
      <c r="H82" s="95" t="b">
        <f>TRUE()</f>
        <v>1</v>
      </c>
      <c r="I82" s="95" t="b">
        <f>TRUE()</f>
        <v>1</v>
      </c>
      <c r="J82" s="95" t="b">
        <f>TRUE()</f>
        <v>1</v>
      </c>
      <c r="K82" s="95" t="b">
        <f>TRUE()</f>
        <v>1</v>
      </c>
      <c r="L82" s="95" t="b">
        <f>FALSE()</f>
        <v>0</v>
      </c>
      <c r="M82" s="95" t="b">
        <f>FALSE()</f>
        <v>0</v>
      </c>
      <c r="N82" s="95" t="b">
        <f>TRUE()</f>
        <v>1</v>
      </c>
      <c r="O82" s="95" t="b">
        <f>TRUE()</f>
        <v>1</v>
      </c>
      <c r="P82" s="95" t="b">
        <f>FALSE()</f>
        <v>0</v>
      </c>
      <c r="Q82" s="95" t="b">
        <f>FALSE()</f>
        <v>0</v>
      </c>
      <c r="R82" s="95" t="b">
        <f t="shared" si="1"/>
        <v>0</v>
      </c>
    </row>
    <row r="83" spans="1:18" ht="12.5" x14ac:dyDescent="0.25">
      <c r="A83" s="94">
        <v>71</v>
      </c>
      <c r="B83" s="95" t="s">
        <v>384</v>
      </c>
      <c r="C83" s="95" t="s">
        <v>385</v>
      </c>
      <c r="D83" s="95" t="s">
        <v>386</v>
      </c>
      <c r="E83" s="95" t="b">
        <f>TRUE()</f>
        <v>1</v>
      </c>
      <c r="F83" s="95" t="b">
        <f>TRUE()</f>
        <v>1</v>
      </c>
      <c r="G83" s="95" t="b">
        <f>TRUE()</f>
        <v>1</v>
      </c>
      <c r="H83" s="95" t="b">
        <f>TRUE()</f>
        <v>1</v>
      </c>
      <c r="I83" s="95" t="b">
        <f>TRUE()</f>
        <v>1</v>
      </c>
      <c r="J83" s="95" t="b">
        <f>TRUE()</f>
        <v>1</v>
      </c>
      <c r="K83" s="95" t="b">
        <f>TRUE()</f>
        <v>1</v>
      </c>
      <c r="L83" s="95" t="b">
        <f>FALSE()</f>
        <v>0</v>
      </c>
      <c r="M83" s="95" t="b">
        <f>TRUE()</f>
        <v>1</v>
      </c>
      <c r="N83" s="95" t="b">
        <f>TRUE()</f>
        <v>1</v>
      </c>
      <c r="O83" s="95" t="b">
        <f>TRUE()</f>
        <v>1</v>
      </c>
      <c r="P83" s="95" t="b">
        <f>FALSE()</f>
        <v>0</v>
      </c>
      <c r="Q83" s="95" t="b">
        <f>FALSE()</f>
        <v>0</v>
      </c>
      <c r="R83" s="95" t="b">
        <f t="shared" si="1"/>
        <v>0</v>
      </c>
    </row>
    <row r="84" spans="1:18" ht="12.5" x14ac:dyDescent="0.25">
      <c r="A84" s="94">
        <v>72</v>
      </c>
      <c r="B84" s="95" t="s">
        <v>388</v>
      </c>
      <c r="C84" s="95" t="s">
        <v>389</v>
      </c>
      <c r="D84" s="95" t="s">
        <v>390</v>
      </c>
      <c r="E84" s="95" t="b">
        <f>FALSE()</f>
        <v>0</v>
      </c>
      <c r="F84" s="95" t="b">
        <f>FALSE()</f>
        <v>0</v>
      </c>
      <c r="G84" s="95" t="b">
        <f>FALSE()</f>
        <v>0</v>
      </c>
      <c r="H84" s="95" t="b">
        <f>FALSE()</f>
        <v>0</v>
      </c>
      <c r="I84" s="95" t="b">
        <f>FALSE()</f>
        <v>0</v>
      </c>
      <c r="J84" s="95" t="b">
        <f>FALSE()</f>
        <v>0</v>
      </c>
      <c r="K84" s="95" t="b">
        <f>FALSE()</f>
        <v>0</v>
      </c>
      <c r="L84" s="95" t="b">
        <f>FALSE()</f>
        <v>0</v>
      </c>
      <c r="M84" s="95" t="b">
        <f>FALSE()</f>
        <v>0</v>
      </c>
      <c r="N84" s="95" t="b">
        <f>FALSE()</f>
        <v>0</v>
      </c>
      <c r="O84" s="95" t="b">
        <f>FALSE()</f>
        <v>0</v>
      </c>
      <c r="P84" s="95" t="b">
        <f>FALSE()</f>
        <v>0</v>
      </c>
      <c r="Q84" s="95" t="b">
        <f>FALSE()</f>
        <v>0</v>
      </c>
      <c r="R84" s="95" t="b">
        <f t="shared" si="1"/>
        <v>0</v>
      </c>
    </row>
    <row r="85" spans="1:18" ht="12.5" x14ac:dyDescent="0.25">
      <c r="A85" s="94">
        <v>73</v>
      </c>
      <c r="B85" s="95" t="s">
        <v>392</v>
      </c>
      <c r="C85" s="95" t="s">
        <v>393</v>
      </c>
      <c r="D85" s="95" t="s">
        <v>394</v>
      </c>
      <c r="E85" s="95" t="b">
        <f>FALSE()</f>
        <v>0</v>
      </c>
      <c r="F85" s="95" t="b">
        <f>FALSE()</f>
        <v>0</v>
      </c>
      <c r="G85" s="95" t="b">
        <f>FALSE()</f>
        <v>0</v>
      </c>
      <c r="H85" s="95" t="b">
        <f>FALSE()</f>
        <v>0</v>
      </c>
      <c r="I85" s="95" t="b">
        <f>FALSE()</f>
        <v>0</v>
      </c>
      <c r="J85" s="95" t="b">
        <f>FALSE()</f>
        <v>0</v>
      </c>
      <c r="K85" s="95" t="b">
        <f>FALSE()</f>
        <v>0</v>
      </c>
      <c r="L85" s="95" t="b">
        <f>FALSE()</f>
        <v>0</v>
      </c>
      <c r="M85" s="95" t="b">
        <f>FALSE()</f>
        <v>0</v>
      </c>
      <c r="N85" s="95" t="b">
        <f>FALSE()</f>
        <v>0</v>
      </c>
      <c r="O85" s="95" t="b">
        <f>FALSE()</f>
        <v>0</v>
      </c>
      <c r="P85" s="95" t="b">
        <f>FALSE()</f>
        <v>0</v>
      </c>
      <c r="Q85" s="95" t="b">
        <f>FALSE()</f>
        <v>0</v>
      </c>
      <c r="R85" s="95" t="b">
        <f t="shared" si="1"/>
        <v>0</v>
      </c>
    </row>
    <row r="86" spans="1:18" ht="12.5" x14ac:dyDescent="0.25">
      <c r="A86" s="94">
        <v>74</v>
      </c>
      <c r="B86" s="95" t="s">
        <v>396</v>
      </c>
      <c r="C86" s="95" t="s">
        <v>397</v>
      </c>
      <c r="D86" s="95" t="s">
        <v>398</v>
      </c>
      <c r="E86" s="95" t="b">
        <f>TRUE()</f>
        <v>1</v>
      </c>
      <c r="F86" s="95" t="b">
        <f>TRUE()</f>
        <v>1</v>
      </c>
      <c r="G86" s="95" t="b">
        <f>TRUE()</f>
        <v>1</v>
      </c>
      <c r="H86" s="95" t="b">
        <f>TRUE()</f>
        <v>1</v>
      </c>
      <c r="I86" s="95" t="b">
        <f>FALSE()</f>
        <v>0</v>
      </c>
      <c r="J86" s="95" t="b">
        <f>TRUE()</f>
        <v>1</v>
      </c>
      <c r="K86" s="95" t="b">
        <f>TRUE()</f>
        <v>1</v>
      </c>
      <c r="L86" s="95" t="b">
        <f>TRUE()</f>
        <v>1</v>
      </c>
      <c r="M86" s="95" t="b">
        <f>TRUE()</f>
        <v>1</v>
      </c>
      <c r="N86" s="95" t="b">
        <f>TRUE()</f>
        <v>1</v>
      </c>
      <c r="O86" s="95" t="b">
        <f>TRUE()</f>
        <v>1</v>
      </c>
      <c r="P86" s="95" t="b">
        <f>FALSE()</f>
        <v>0</v>
      </c>
      <c r="Q86" s="95" t="b">
        <f>FALSE()</f>
        <v>0</v>
      </c>
      <c r="R86" s="95" t="b">
        <f t="shared" si="1"/>
        <v>0</v>
      </c>
    </row>
    <row r="87" spans="1:18" ht="12.5" x14ac:dyDescent="0.25">
      <c r="A87" s="94">
        <v>75</v>
      </c>
      <c r="B87" s="95" t="s">
        <v>400</v>
      </c>
      <c r="C87" s="95" t="s">
        <v>401</v>
      </c>
      <c r="D87" s="95" t="s">
        <v>402</v>
      </c>
      <c r="E87" s="95" t="b">
        <f>TRUE()</f>
        <v>1</v>
      </c>
      <c r="F87" s="95" t="b">
        <f>FALSE()</f>
        <v>0</v>
      </c>
      <c r="G87" s="95" t="b">
        <f>TRUE()</f>
        <v>1</v>
      </c>
      <c r="H87" s="95" t="b">
        <f>TRUE()</f>
        <v>1</v>
      </c>
      <c r="I87" s="95" t="b">
        <f>FALSE()</f>
        <v>0</v>
      </c>
      <c r="J87" s="95" t="b">
        <f>TRUE()</f>
        <v>1</v>
      </c>
      <c r="K87" s="95" t="b">
        <f>TRUE()</f>
        <v>1</v>
      </c>
      <c r="L87" s="95" t="b">
        <f>FALSE()</f>
        <v>0</v>
      </c>
      <c r="M87" s="95" t="b">
        <f>TRUE()</f>
        <v>1</v>
      </c>
      <c r="N87" s="95" t="b">
        <f>TRUE()</f>
        <v>1</v>
      </c>
      <c r="O87" s="95" t="b">
        <f>TRUE()</f>
        <v>1</v>
      </c>
      <c r="P87" s="95" t="b">
        <f>FALSE()</f>
        <v>0</v>
      </c>
      <c r="Q87" s="95" t="b">
        <f>FALSE()</f>
        <v>0</v>
      </c>
      <c r="R87" s="95" t="b">
        <f t="shared" si="1"/>
        <v>0</v>
      </c>
    </row>
    <row r="88" spans="1:18" ht="12.5" x14ac:dyDescent="0.25">
      <c r="A88" s="94">
        <v>76</v>
      </c>
      <c r="B88" s="95" t="s">
        <v>404</v>
      </c>
      <c r="C88" s="95" t="s">
        <v>405</v>
      </c>
      <c r="D88" s="95" t="s">
        <v>406</v>
      </c>
      <c r="E88" s="95" t="b">
        <f>FALSE()</f>
        <v>0</v>
      </c>
      <c r="F88" s="95" t="b">
        <f>FALSE()</f>
        <v>0</v>
      </c>
      <c r="G88" s="95" t="b">
        <f>FALSE()</f>
        <v>0</v>
      </c>
      <c r="H88" s="95" t="b">
        <f>FALSE()</f>
        <v>0</v>
      </c>
      <c r="I88" s="95" t="b">
        <f>FALSE()</f>
        <v>0</v>
      </c>
      <c r="J88" s="95" t="b">
        <f>FALSE()</f>
        <v>0</v>
      </c>
      <c r="K88" s="95" t="b">
        <f>FALSE()</f>
        <v>0</v>
      </c>
      <c r="L88" s="95" t="b">
        <f>FALSE()</f>
        <v>0</v>
      </c>
      <c r="M88" s="95" t="b">
        <f>FALSE()</f>
        <v>0</v>
      </c>
      <c r="N88" s="95" t="b">
        <f>FALSE()</f>
        <v>0</v>
      </c>
      <c r="O88" s="95" t="b">
        <f>FALSE()</f>
        <v>0</v>
      </c>
      <c r="P88" s="95" t="b">
        <f>FALSE()</f>
        <v>0</v>
      </c>
      <c r="Q88" s="95" t="b">
        <f>FALSE()</f>
        <v>0</v>
      </c>
      <c r="R88" s="95" t="b">
        <f t="shared" si="1"/>
        <v>0</v>
      </c>
    </row>
    <row r="89" spans="1:18" ht="12.5" x14ac:dyDescent="0.25">
      <c r="A89" s="94">
        <v>77</v>
      </c>
      <c r="B89" s="95" t="s">
        <v>408</v>
      </c>
      <c r="C89" s="95" t="s">
        <v>409</v>
      </c>
      <c r="D89" s="95" t="s">
        <v>410</v>
      </c>
      <c r="E89" s="95" t="b">
        <f>FALSE()</f>
        <v>0</v>
      </c>
      <c r="F89" s="95" t="b">
        <f>FALSE()</f>
        <v>0</v>
      </c>
      <c r="G89" s="95" t="b">
        <f>FALSE()</f>
        <v>0</v>
      </c>
      <c r="H89" s="95" t="b">
        <f>FALSE()</f>
        <v>0</v>
      </c>
      <c r="I89" s="95" t="b">
        <f>FALSE()</f>
        <v>0</v>
      </c>
      <c r="J89" s="95" t="b">
        <f>FALSE()</f>
        <v>0</v>
      </c>
      <c r="K89" s="95" t="b">
        <f>FALSE()</f>
        <v>0</v>
      </c>
      <c r="L89" s="95" t="b">
        <f>FALSE()</f>
        <v>0</v>
      </c>
      <c r="M89" s="95" t="b">
        <f>FALSE()</f>
        <v>0</v>
      </c>
      <c r="N89" s="95" t="b">
        <f>FALSE()</f>
        <v>0</v>
      </c>
      <c r="O89" s="95" t="b">
        <f>FALSE()</f>
        <v>0</v>
      </c>
      <c r="P89" s="95" t="b">
        <f>FALSE()</f>
        <v>0</v>
      </c>
      <c r="Q89" s="95" t="b">
        <f>FALSE()</f>
        <v>0</v>
      </c>
      <c r="R89" s="95" t="b">
        <f t="shared" si="1"/>
        <v>0</v>
      </c>
    </row>
    <row r="90" spans="1:18" ht="12.5" x14ac:dyDescent="0.25">
      <c r="A90" s="94">
        <v>78</v>
      </c>
      <c r="B90" s="95" t="s">
        <v>411</v>
      </c>
      <c r="C90" s="95" t="s">
        <v>412</v>
      </c>
      <c r="D90" s="95" t="s">
        <v>413</v>
      </c>
      <c r="E90" s="95" t="b">
        <f>FALSE()</f>
        <v>0</v>
      </c>
      <c r="F90" s="95" t="b">
        <f>FALSE()</f>
        <v>0</v>
      </c>
      <c r="G90" s="95" t="b">
        <f>FALSE()</f>
        <v>0</v>
      </c>
      <c r="H90" s="95" t="b">
        <f>FALSE()</f>
        <v>0</v>
      </c>
      <c r="I90" s="95" t="b">
        <f>FALSE()</f>
        <v>0</v>
      </c>
      <c r="J90" s="95" t="b">
        <f>FALSE()</f>
        <v>0</v>
      </c>
      <c r="K90" s="95" t="b">
        <f>FALSE()</f>
        <v>0</v>
      </c>
      <c r="L90" s="95" t="b">
        <f>FALSE()</f>
        <v>0</v>
      </c>
      <c r="M90" s="95" t="b">
        <f>FALSE()</f>
        <v>0</v>
      </c>
      <c r="N90" s="95" t="b">
        <f>FALSE()</f>
        <v>0</v>
      </c>
      <c r="O90" s="95" t="b">
        <f>FALSE()</f>
        <v>0</v>
      </c>
      <c r="P90" s="95" t="b">
        <f>FALSE()</f>
        <v>0</v>
      </c>
      <c r="Q90" s="95" t="b">
        <f>FALSE()</f>
        <v>0</v>
      </c>
      <c r="R90" s="95" t="b">
        <f t="shared" si="1"/>
        <v>0</v>
      </c>
    </row>
    <row r="91" spans="1:18" ht="12.5" x14ac:dyDescent="0.25">
      <c r="A91" s="94">
        <v>79</v>
      </c>
      <c r="B91" s="95" t="s">
        <v>414</v>
      </c>
      <c r="C91" s="95" t="s">
        <v>415</v>
      </c>
      <c r="D91" s="95" t="s">
        <v>416</v>
      </c>
      <c r="E91" s="95" t="b">
        <f>FALSE()</f>
        <v>0</v>
      </c>
      <c r="F91" s="95" t="b">
        <f>FALSE()</f>
        <v>0</v>
      </c>
      <c r="G91" s="95" t="b">
        <f>FALSE()</f>
        <v>0</v>
      </c>
      <c r="H91" s="95" t="b">
        <f>FALSE()</f>
        <v>0</v>
      </c>
      <c r="I91" s="95" t="b">
        <f>FALSE()</f>
        <v>0</v>
      </c>
      <c r="J91" s="95" t="b">
        <f>FALSE()</f>
        <v>0</v>
      </c>
      <c r="K91" s="95" t="b">
        <f>FALSE()</f>
        <v>0</v>
      </c>
      <c r="L91" s="95" t="b">
        <f>FALSE()</f>
        <v>0</v>
      </c>
      <c r="M91" s="95" t="b">
        <f>FALSE()</f>
        <v>0</v>
      </c>
      <c r="N91" s="95" t="b">
        <f>FALSE()</f>
        <v>0</v>
      </c>
      <c r="O91" s="95" t="b">
        <f>FALSE()</f>
        <v>0</v>
      </c>
      <c r="P91" s="95" t="b">
        <f>FALSE()</f>
        <v>0</v>
      </c>
      <c r="Q91" s="95" t="b">
        <f>FALSE()</f>
        <v>0</v>
      </c>
      <c r="R91" s="95" t="b">
        <f t="shared" si="1"/>
        <v>0</v>
      </c>
    </row>
    <row r="92" spans="1:18" ht="12.5" x14ac:dyDescent="0.25">
      <c r="A92" s="94">
        <v>80</v>
      </c>
      <c r="B92" s="95" t="s">
        <v>417</v>
      </c>
      <c r="C92" s="95" t="s">
        <v>418</v>
      </c>
      <c r="D92" s="95" t="s">
        <v>419</v>
      </c>
      <c r="E92" s="95" t="b">
        <f>TRUE()</f>
        <v>1</v>
      </c>
      <c r="F92" s="95" t="b">
        <f>FALSE()</f>
        <v>0</v>
      </c>
      <c r="G92" s="95" t="b">
        <f>TRUE()</f>
        <v>1</v>
      </c>
      <c r="H92" s="95" t="b">
        <f>TRUE()</f>
        <v>1</v>
      </c>
      <c r="I92" s="95" t="b">
        <f>TRUE()</f>
        <v>1</v>
      </c>
      <c r="J92" s="95" t="b">
        <f>TRUE()</f>
        <v>1</v>
      </c>
      <c r="K92" s="95" t="b">
        <f>TRUE()</f>
        <v>1</v>
      </c>
      <c r="L92" s="95" t="b">
        <f>TRUE()</f>
        <v>1</v>
      </c>
      <c r="M92" s="95" t="b">
        <f>TRUE()</f>
        <v>1</v>
      </c>
      <c r="N92" s="95" t="b">
        <f>TRUE()</f>
        <v>1</v>
      </c>
      <c r="O92" s="95" t="b">
        <f>TRUE()</f>
        <v>1</v>
      </c>
      <c r="P92" s="95" t="b">
        <f>FALSE()</f>
        <v>0</v>
      </c>
      <c r="Q92" s="95" t="b">
        <f>FALSE()</f>
        <v>0</v>
      </c>
      <c r="R92" s="95" t="b">
        <f t="shared" si="1"/>
        <v>0</v>
      </c>
    </row>
    <row r="93" spans="1:18" ht="12.5" x14ac:dyDescent="0.25">
      <c r="A93" s="94">
        <v>81</v>
      </c>
      <c r="B93" s="95" t="s">
        <v>420</v>
      </c>
      <c r="C93" s="95" t="s">
        <v>421</v>
      </c>
      <c r="D93" s="95" t="s">
        <v>422</v>
      </c>
      <c r="E93" s="95" t="b">
        <f>TRUE()</f>
        <v>1</v>
      </c>
      <c r="F93" s="95" t="b">
        <f>TRUE()</f>
        <v>1</v>
      </c>
      <c r="G93" s="95" t="b">
        <f>TRUE()</f>
        <v>1</v>
      </c>
      <c r="H93" s="95" t="b">
        <f>TRUE()</f>
        <v>1</v>
      </c>
      <c r="I93" s="95" t="b">
        <f>TRUE()</f>
        <v>1</v>
      </c>
      <c r="J93" s="95" t="b">
        <f>FALSE()</f>
        <v>0</v>
      </c>
      <c r="K93" s="95" t="b">
        <f>TRUE()</f>
        <v>1</v>
      </c>
      <c r="L93" s="95" t="b">
        <f>TRUE()</f>
        <v>1</v>
      </c>
      <c r="M93" s="95" t="b">
        <f>TRUE()</f>
        <v>1</v>
      </c>
      <c r="N93" s="95" t="b">
        <f>TRUE()</f>
        <v>1</v>
      </c>
      <c r="O93" s="95" t="b">
        <f>TRUE()</f>
        <v>1</v>
      </c>
      <c r="P93" s="95" t="b">
        <f>TRUE()</f>
        <v>1</v>
      </c>
      <c r="Q93" s="95" t="b">
        <f>FALSE()</f>
        <v>0</v>
      </c>
      <c r="R93" s="95" t="b">
        <f t="shared" si="1"/>
        <v>0</v>
      </c>
    </row>
    <row r="94" spans="1:18" ht="12.5" x14ac:dyDescent="0.25">
      <c r="A94" s="94">
        <v>82</v>
      </c>
      <c r="B94" s="95" t="s">
        <v>423</v>
      </c>
      <c r="C94" s="95" t="s">
        <v>424</v>
      </c>
      <c r="D94" s="95" t="s">
        <v>425</v>
      </c>
      <c r="E94" s="95" t="b">
        <f>FALSE()</f>
        <v>0</v>
      </c>
      <c r="F94" s="95" t="b">
        <f>FALSE()</f>
        <v>0</v>
      </c>
      <c r="G94" s="95" t="b">
        <f>FALSE()</f>
        <v>0</v>
      </c>
      <c r="H94" s="95" t="b">
        <f>FALSE()</f>
        <v>0</v>
      </c>
      <c r="I94" s="95" t="b">
        <f>FALSE()</f>
        <v>0</v>
      </c>
      <c r="J94" s="95" t="b">
        <f>FALSE()</f>
        <v>0</v>
      </c>
      <c r="K94" s="95" t="b">
        <f>FALSE()</f>
        <v>0</v>
      </c>
      <c r="L94" s="95" t="b">
        <f>FALSE()</f>
        <v>0</v>
      </c>
      <c r="M94" s="95" t="b">
        <f>FALSE()</f>
        <v>0</v>
      </c>
      <c r="N94" s="95" t="b">
        <f>FALSE()</f>
        <v>0</v>
      </c>
      <c r="O94" s="95" t="b">
        <f>FALSE()</f>
        <v>0</v>
      </c>
      <c r="P94" s="95" t="b">
        <f>FALSE()</f>
        <v>0</v>
      </c>
      <c r="Q94" s="95" t="b">
        <f>FALSE()</f>
        <v>0</v>
      </c>
      <c r="R94" s="95" t="b">
        <f t="shared" si="1"/>
        <v>0</v>
      </c>
    </row>
    <row r="95" spans="1:18" ht="12.5" x14ac:dyDescent="0.25">
      <c r="A95" s="94">
        <v>83</v>
      </c>
      <c r="B95" s="95" t="s">
        <v>426</v>
      </c>
      <c r="C95" s="95" t="s">
        <v>427</v>
      </c>
      <c r="D95" s="95" t="s">
        <v>428</v>
      </c>
      <c r="E95" s="95" t="b">
        <f>TRUE()</f>
        <v>1</v>
      </c>
      <c r="F95" s="95" t="b">
        <f>FALSE()</f>
        <v>0</v>
      </c>
      <c r="G95" s="95" t="b">
        <f>FALSE()</f>
        <v>0</v>
      </c>
      <c r="H95" s="95" t="b">
        <f>TRUE()</f>
        <v>1</v>
      </c>
      <c r="I95" s="95" t="b">
        <f>FALSE()</f>
        <v>0</v>
      </c>
      <c r="J95" s="95" t="b">
        <f>FALSE()</f>
        <v>0</v>
      </c>
      <c r="K95" s="95" t="b">
        <f>TRUE()</f>
        <v>1</v>
      </c>
      <c r="L95" s="95" t="b">
        <f>FALSE()</f>
        <v>0</v>
      </c>
      <c r="M95" s="95" t="b">
        <f>TRUE()</f>
        <v>1</v>
      </c>
      <c r="N95" s="95" t="b">
        <f>TRUE()</f>
        <v>1</v>
      </c>
      <c r="O95" s="95" t="b">
        <f>TRUE()</f>
        <v>1</v>
      </c>
      <c r="P95" s="95" t="b">
        <f>FALSE()</f>
        <v>0</v>
      </c>
      <c r="Q95" s="95" t="b">
        <f>FALSE()</f>
        <v>0</v>
      </c>
      <c r="R95" s="95" t="b">
        <f t="shared" si="1"/>
        <v>0</v>
      </c>
    </row>
    <row r="96" spans="1:18" ht="12.5" x14ac:dyDescent="0.25">
      <c r="A96" s="94">
        <v>84</v>
      </c>
      <c r="B96" s="95" t="s">
        <v>429</v>
      </c>
      <c r="C96" s="95" t="s">
        <v>430</v>
      </c>
      <c r="D96" s="95" t="s">
        <v>431</v>
      </c>
      <c r="E96" s="95" t="b">
        <f>FALSE()</f>
        <v>0</v>
      </c>
      <c r="F96" s="95" t="b">
        <f>FALSE()</f>
        <v>0</v>
      </c>
      <c r="G96" s="95" t="b">
        <f>FALSE()</f>
        <v>0</v>
      </c>
      <c r="H96" s="95" t="b">
        <f>FALSE()</f>
        <v>0</v>
      </c>
      <c r="I96" s="95" t="b">
        <f>FALSE()</f>
        <v>0</v>
      </c>
      <c r="J96" s="95" t="b">
        <f>FALSE()</f>
        <v>0</v>
      </c>
      <c r="K96" s="95" t="b">
        <f>FALSE()</f>
        <v>0</v>
      </c>
      <c r="L96" s="95" t="b">
        <f>FALSE()</f>
        <v>0</v>
      </c>
      <c r="M96" s="95" t="b">
        <f>FALSE()</f>
        <v>0</v>
      </c>
      <c r="N96" s="95" t="b">
        <f>FALSE()</f>
        <v>0</v>
      </c>
      <c r="O96" s="95" t="b">
        <f>FALSE()</f>
        <v>0</v>
      </c>
      <c r="P96" s="95" t="b">
        <f>FALSE()</f>
        <v>0</v>
      </c>
      <c r="Q96" s="95" t="b">
        <f>FALSE()</f>
        <v>0</v>
      </c>
      <c r="R96" s="95" t="b">
        <f t="shared" si="1"/>
        <v>0</v>
      </c>
    </row>
    <row r="97" spans="1:18" ht="12.5" x14ac:dyDescent="0.25">
      <c r="A97" s="94">
        <v>85</v>
      </c>
      <c r="B97" s="95" t="s">
        <v>432</v>
      </c>
      <c r="C97" s="95" t="s">
        <v>433</v>
      </c>
      <c r="D97" s="95" t="s">
        <v>434</v>
      </c>
      <c r="E97" s="95" t="b">
        <f>FALSE()</f>
        <v>0</v>
      </c>
      <c r="F97" s="95" t="b">
        <f>FALSE()</f>
        <v>0</v>
      </c>
      <c r="G97" s="95" t="b">
        <f>FALSE()</f>
        <v>0</v>
      </c>
      <c r="H97" s="95" t="b">
        <f>FALSE()</f>
        <v>0</v>
      </c>
      <c r="I97" s="95" t="b">
        <f>FALSE()</f>
        <v>0</v>
      </c>
      <c r="J97" s="95" t="b">
        <f>FALSE()</f>
        <v>0</v>
      </c>
      <c r="K97" s="95" t="b">
        <f>FALSE()</f>
        <v>0</v>
      </c>
      <c r="L97" s="95" t="b">
        <f>FALSE()</f>
        <v>0</v>
      </c>
      <c r="M97" s="95" t="b">
        <f>FALSE()</f>
        <v>0</v>
      </c>
      <c r="N97" s="95" t="b">
        <f>FALSE()</f>
        <v>0</v>
      </c>
      <c r="O97" s="95" t="b">
        <f>FALSE()</f>
        <v>0</v>
      </c>
      <c r="P97" s="95" t="b">
        <f>FALSE()</f>
        <v>0</v>
      </c>
      <c r="Q97" s="95" t="b">
        <f>FALSE()</f>
        <v>0</v>
      </c>
      <c r="R97" s="95" t="b">
        <f t="shared" si="1"/>
        <v>0</v>
      </c>
    </row>
    <row r="98" spans="1:18" ht="12.5" x14ac:dyDescent="0.25">
      <c r="A98" s="94">
        <v>86</v>
      </c>
      <c r="B98" s="95" t="s">
        <v>435</v>
      </c>
      <c r="C98" s="95" t="s">
        <v>436</v>
      </c>
      <c r="D98" s="95" t="s">
        <v>437</v>
      </c>
      <c r="E98" s="95" t="b">
        <f>FALSE()</f>
        <v>0</v>
      </c>
      <c r="F98" s="95" t="b">
        <f>FALSE()</f>
        <v>0</v>
      </c>
      <c r="G98" s="95" t="b">
        <f>FALSE()</f>
        <v>0</v>
      </c>
      <c r="H98" s="95" t="b">
        <f>FALSE()</f>
        <v>0</v>
      </c>
      <c r="I98" s="95" t="b">
        <f>FALSE()</f>
        <v>0</v>
      </c>
      <c r="J98" s="95" t="b">
        <f>FALSE()</f>
        <v>0</v>
      </c>
      <c r="K98" s="95" t="b">
        <f>FALSE()</f>
        <v>0</v>
      </c>
      <c r="L98" s="95" t="b">
        <f>FALSE()</f>
        <v>0</v>
      </c>
      <c r="M98" s="95" t="b">
        <f>FALSE()</f>
        <v>0</v>
      </c>
      <c r="N98" s="95" t="b">
        <f>FALSE()</f>
        <v>0</v>
      </c>
      <c r="O98" s="95" t="b">
        <f>FALSE()</f>
        <v>0</v>
      </c>
      <c r="P98" s="95" t="b">
        <f>FALSE()</f>
        <v>0</v>
      </c>
      <c r="Q98" s="95" t="b">
        <f>FALSE()</f>
        <v>0</v>
      </c>
      <c r="R98" s="95" t="b">
        <f t="shared" si="1"/>
        <v>0</v>
      </c>
    </row>
    <row r="99" spans="1:18" ht="12.5" x14ac:dyDescent="0.25">
      <c r="A99" s="94">
        <v>87</v>
      </c>
      <c r="B99" s="95" t="s">
        <v>438</v>
      </c>
      <c r="C99" s="95" t="s">
        <v>439</v>
      </c>
      <c r="D99" s="95" t="s">
        <v>440</v>
      </c>
      <c r="E99" s="95" t="b">
        <f>FALSE()</f>
        <v>0</v>
      </c>
      <c r="F99" s="95" t="b">
        <f>FALSE()</f>
        <v>0</v>
      </c>
      <c r="G99" s="95" t="b">
        <f>FALSE()</f>
        <v>0</v>
      </c>
      <c r="H99" s="95" t="b">
        <f>FALSE()</f>
        <v>0</v>
      </c>
      <c r="I99" s="95" t="b">
        <f>FALSE()</f>
        <v>0</v>
      </c>
      <c r="J99" s="95" t="b">
        <f>FALSE()</f>
        <v>0</v>
      </c>
      <c r="K99" s="95" t="b">
        <f>FALSE()</f>
        <v>0</v>
      </c>
      <c r="L99" s="95" t="b">
        <f>FALSE()</f>
        <v>0</v>
      </c>
      <c r="M99" s="95" t="b">
        <f>FALSE()</f>
        <v>0</v>
      </c>
      <c r="N99" s="95" t="b">
        <f>FALSE()</f>
        <v>0</v>
      </c>
      <c r="O99" s="95" t="b">
        <f>FALSE()</f>
        <v>0</v>
      </c>
      <c r="P99" s="95" t="b">
        <f>FALSE()</f>
        <v>0</v>
      </c>
      <c r="Q99" s="95" t="b">
        <f>FALSE()</f>
        <v>0</v>
      </c>
      <c r="R99" s="95" t="b">
        <f t="shared" si="1"/>
        <v>0</v>
      </c>
    </row>
    <row r="100" spans="1:18" ht="12.5" x14ac:dyDescent="0.25">
      <c r="A100" s="94">
        <v>88</v>
      </c>
      <c r="B100" s="95" t="s">
        <v>441</v>
      </c>
      <c r="C100" s="95" t="s">
        <v>442</v>
      </c>
      <c r="D100" s="95" t="s">
        <v>443</v>
      </c>
      <c r="E100" s="95" t="b">
        <f>TRUE()</f>
        <v>1</v>
      </c>
      <c r="F100" s="95" t="b">
        <f>TRUE()</f>
        <v>1</v>
      </c>
      <c r="G100" s="95" t="b">
        <f>TRUE()</f>
        <v>1</v>
      </c>
      <c r="H100" s="95" t="b">
        <f>TRUE()</f>
        <v>1</v>
      </c>
      <c r="I100" s="95" t="b">
        <f>FALSE()</f>
        <v>0</v>
      </c>
      <c r="J100" s="95" t="b">
        <f>TRUE()</f>
        <v>1</v>
      </c>
      <c r="K100" s="95" t="b">
        <f>FALSE()</f>
        <v>0</v>
      </c>
      <c r="L100" s="95" t="b">
        <f>TRUE()</f>
        <v>1</v>
      </c>
      <c r="M100" s="95" t="b">
        <f>TRUE()</f>
        <v>1</v>
      </c>
      <c r="N100" s="95" t="b">
        <f>TRUE()</f>
        <v>1</v>
      </c>
      <c r="O100" s="95" t="b">
        <f>TRUE()</f>
        <v>1</v>
      </c>
      <c r="P100" s="95" t="b">
        <f>FALSE()</f>
        <v>0</v>
      </c>
      <c r="Q100" s="95" t="b">
        <f>FALSE()</f>
        <v>0</v>
      </c>
      <c r="R100" s="95" t="b">
        <f t="shared" si="1"/>
        <v>0</v>
      </c>
    </row>
    <row r="101" spans="1:18" ht="12.5" x14ac:dyDescent="0.25">
      <c r="A101" s="94">
        <v>89</v>
      </c>
      <c r="B101" s="95" t="s">
        <v>444</v>
      </c>
      <c r="C101" s="95" t="s">
        <v>445</v>
      </c>
      <c r="D101" s="95" t="s">
        <v>446</v>
      </c>
      <c r="E101" s="95" t="b">
        <f>TRUE()</f>
        <v>1</v>
      </c>
      <c r="F101" s="95" t="b">
        <f>TRUE()</f>
        <v>1</v>
      </c>
      <c r="G101" s="95" t="b">
        <f>TRUE()</f>
        <v>1</v>
      </c>
      <c r="H101" s="95" t="b">
        <f>TRUE()</f>
        <v>1</v>
      </c>
      <c r="I101" s="95" t="b">
        <f>TRUE()</f>
        <v>1</v>
      </c>
      <c r="J101" s="95" t="b">
        <f>TRUE()</f>
        <v>1</v>
      </c>
      <c r="K101" s="95" t="b">
        <f>TRUE()</f>
        <v>1</v>
      </c>
      <c r="L101" s="95" t="b">
        <f>TRUE()</f>
        <v>1</v>
      </c>
      <c r="M101" s="95" t="b">
        <f>FALSE()</f>
        <v>0</v>
      </c>
      <c r="N101" s="95" t="b">
        <f>TRUE()</f>
        <v>1</v>
      </c>
      <c r="O101" s="95" t="b">
        <f>TRUE()</f>
        <v>1</v>
      </c>
      <c r="P101" s="95" t="b">
        <f>TRUE()</f>
        <v>1</v>
      </c>
      <c r="Q101" s="95" t="b">
        <f>FALSE()</f>
        <v>0</v>
      </c>
      <c r="R101" s="95" t="b">
        <f t="shared" si="1"/>
        <v>0</v>
      </c>
    </row>
    <row r="102" spans="1:18" ht="12.5" x14ac:dyDescent="0.25">
      <c r="A102" s="94">
        <v>90</v>
      </c>
      <c r="B102" s="95" t="s">
        <v>447</v>
      </c>
      <c r="C102" s="95" t="s">
        <v>448</v>
      </c>
      <c r="D102" s="95" t="s">
        <v>449</v>
      </c>
      <c r="E102" s="95" t="b">
        <f>FALSE()</f>
        <v>0</v>
      </c>
      <c r="F102" s="95" t="b">
        <f>FALSE()</f>
        <v>0</v>
      </c>
      <c r="G102" s="95" t="b">
        <f>FALSE()</f>
        <v>0</v>
      </c>
      <c r="H102" s="95" t="b">
        <f>FALSE()</f>
        <v>0</v>
      </c>
      <c r="I102" s="95" t="b">
        <f>FALSE()</f>
        <v>0</v>
      </c>
      <c r="J102" s="95" t="b">
        <f>FALSE()</f>
        <v>0</v>
      </c>
      <c r="K102" s="95" t="b">
        <f>FALSE()</f>
        <v>0</v>
      </c>
      <c r="L102" s="95" t="b">
        <f>FALSE()</f>
        <v>0</v>
      </c>
      <c r="M102" s="95" t="b">
        <f>FALSE()</f>
        <v>0</v>
      </c>
      <c r="N102" s="95" t="b">
        <f>FALSE()</f>
        <v>0</v>
      </c>
      <c r="O102" s="95" t="b">
        <f>FALSE()</f>
        <v>0</v>
      </c>
      <c r="P102" s="95" t="b">
        <f>FALSE()</f>
        <v>0</v>
      </c>
      <c r="Q102" s="95" t="b">
        <f>FALSE()</f>
        <v>0</v>
      </c>
      <c r="R102" s="95" t="b">
        <f t="shared" si="1"/>
        <v>0</v>
      </c>
    </row>
    <row r="103" spans="1:18" ht="12.5" x14ac:dyDescent="0.25">
      <c r="A103" s="94">
        <v>91</v>
      </c>
      <c r="B103" s="95" t="s">
        <v>450</v>
      </c>
      <c r="C103" s="95" t="s">
        <v>451</v>
      </c>
      <c r="D103" s="95" t="s">
        <v>452</v>
      </c>
      <c r="E103" s="95" t="b">
        <f>FALSE()</f>
        <v>0</v>
      </c>
      <c r="F103" s="95" t="b">
        <f>FALSE()</f>
        <v>0</v>
      </c>
      <c r="G103" s="95" t="b">
        <f>FALSE()</f>
        <v>0</v>
      </c>
      <c r="H103" s="95" t="b">
        <f>FALSE()</f>
        <v>0</v>
      </c>
      <c r="I103" s="95" t="b">
        <f>FALSE()</f>
        <v>0</v>
      </c>
      <c r="J103" s="95" t="b">
        <f>FALSE()</f>
        <v>0</v>
      </c>
      <c r="K103" s="95" t="b">
        <f>FALSE()</f>
        <v>0</v>
      </c>
      <c r="L103" s="95" t="b">
        <f>FALSE()</f>
        <v>0</v>
      </c>
      <c r="M103" s="95" t="b">
        <f>FALSE()</f>
        <v>0</v>
      </c>
      <c r="N103" s="95" t="b">
        <f>FALSE()</f>
        <v>0</v>
      </c>
      <c r="O103" s="95" t="b">
        <f>FALSE()</f>
        <v>0</v>
      </c>
      <c r="P103" s="95" t="b">
        <f>FALSE()</f>
        <v>0</v>
      </c>
      <c r="Q103" s="95" t="b">
        <f>FALSE()</f>
        <v>0</v>
      </c>
      <c r="R103" s="95" t="b">
        <f t="shared" si="1"/>
        <v>0</v>
      </c>
    </row>
    <row r="104" spans="1:18" ht="12.5" x14ac:dyDescent="0.25">
      <c r="A104" s="94">
        <v>92</v>
      </c>
      <c r="B104" s="95" t="s">
        <v>453</v>
      </c>
      <c r="C104" s="95" t="s">
        <v>454</v>
      </c>
      <c r="D104" s="95" t="s">
        <v>455</v>
      </c>
      <c r="E104" s="95" t="b">
        <f>TRUE()</f>
        <v>1</v>
      </c>
      <c r="F104" s="95" t="b">
        <f>TRUE()</f>
        <v>1</v>
      </c>
      <c r="G104" s="95" t="b">
        <f>TRUE()</f>
        <v>1</v>
      </c>
      <c r="H104" s="95" t="b">
        <f>TRUE()</f>
        <v>1</v>
      </c>
      <c r="I104" s="95" t="b">
        <f>TRUE()</f>
        <v>1</v>
      </c>
      <c r="J104" s="95" t="b">
        <f>TRUE()</f>
        <v>1</v>
      </c>
      <c r="K104" s="95" t="b">
        <f>TRUE()</f>
        <v>1</v>
      </c>
      <c r="L104" s="95" t="b">
        <f>TRUE()</f>
        <v>1</v>
      </c>
      <c r="M104" s="95" t="b">
        <f>FALSE()</f>
        <v>0</v>
      </c>
      <c r="N104" s="95" t="b">
        <f>TRUE()</f>
        <v>1</v>
      </c>
      <c r="O104" s="95" t="b">
        <f>TRUE()</f>
        <v>1</v>
      </c>
      <c r="P104" s="95" t="b">
        <f>FALSE()</f>
        <v>0</v>
      </c>
      <c r="Q104" s="95" t="b">
        <f>FALSE()</f>
        <v>0</v>
      </c>
      <c r="R104" s="95" t="b">
        <f t="shared" si="1"/>
        <v>0</v>
      </c>
    </row>
    <row r="105" spans="1:18" ht="12.5" x14ac:dyDescent="0.25">
      <c r="A105" s="94">
        <v>93</v>
      </c>
      <c r="B105" s="95" t="s">
        <v>456</v>
      </c>
      <c r="C105" s="95" t="s">
        <v>457</v>
      </c>
      <c r="D105" s="95" t="s">
        <v>458</v>
      </c>
      <c r="E105" s="95" t="b">
        <f>FALSE()</f>
        <v>0</v>
      </c>
      <c r="F105" s="95" t="b">
        <f>FALSE()</f>
        <v>0</v>
      </c>
      <c r="G105" s="95" t="b">
        <f>TRUE()</f>
        <v>1</v>
      </c>
      <c r="H105" s="95" t="b">
        <f>TRUE()</f>
        <v>1</v>
      </c>
      <c r="I105" s="95" t="b">
        <f>TRUE()</f>
        <v>1</v>
      </c>
      <c r="J105" s="95" t="b">
        <f>TRUE()</f>
        <v>1</v>
      </c>
      <c r="K105" s="95" t="b">
        <f>TRUE()</f>
        <v>1</v>
      </c>
      <c r="L105" s="95" t="b">
        <f>TRUE()</f>
        <v>1</v>
      </c>
      <c r="M105" s="95" t="b">
        <f>FALSE()</f>
        <v>0</v>
      </c>
      <c r="N105" s="95" t="b">
        <f>TRUE()</f>
        <v>1</v>
      </c>
      <c r="O105" s="95" t="b">
        <f>TRUE()</f>
        <v>1</v>
      </c>
      <c r="P105" s="95" t="b">
        <f>FALSE()</f>
        <v>0</v>
      </c>
      <c r="Q105" s="95" t="b">
        <f>FALSE()</f>
        <v>0</v>
      </c>
      <c r="R105" s="95" t="b">
        <f t="shared" si="1"/>
        <v>0</v>
      </c>
    </row>
    <row r="106" spans="1:18" ht="12.5" x14ac:dyDescent="0.25">
      <c r="A106" s="94">
        <v>94</v>
      </c>
      <c r="B106" s="95" t="s">
        <v>459</v>
      </c>
      <c r="C106" s="95" t="s">
        <v>460</v>
      </c>
      <c r="D106" s="95" t="s">
        <v>461</v>
      </c>
      <c r="E106" s="95" t="b">
        <f>FALSE()</f>
        <v>0</v>
      </c>
      <c r="F106" s="95" t="b">
        <f>TRUE()</f>
        <v>1</v>
      </c>
      <c r="G106" s="95" t="b">
        <f>TRUE()</f>
        <v>1</v>
      </c>
      <c r="H106" s="95" t="b">
        <f>TRUE()</f>
        <v>1</v>
      </c>
      <c r="I106" s="95" t="b">
        <f>TRUE()</f>
        <v>1</v>
      </c>
      <c r="J106" s="95" t="b">
        <f>TRUE()</f>
        <v>1</v>
      </c>
      <c r="K106" s="95" t="b">
        <f>TRUE()</f>
        <v>1</v>
      </c>
      <c r="L106" s="95" t="b">
        <f>TRUE()</f>
        <v>1</v>
      </c>
      <c r="M106" s="95" t="b">
        <f>TRUE()</f>
        <v>1</v>
      </c>
      <c r="N106" s="95" t="b">
        <f>TRUE()</f>
        <v>1</v>
      </c>
      <c r="O106" s="95" t="b">
        <f>TRUE()</f>
        <v>1</v>
      </c>
      <c r="P106" s="95" t="b">
        <f>TRUE()</f>
        <v>1</v>
      </c>
      <c r="Q106" s="95" t="b">
        <f>FALSE()</f>
        <v>0</v>
      </c>
      <c r="R106" s="95" t="b">
        <f t="shared" si="1"/>
        <v>0</v>
      </c>
    </row>
    <row r="107" spans="1:18" ht="12.5" x14ac:dyDescent="0.25">
      <c r="A107" s="94">
        <v>95</v>
      </c>
      <c r="B107" s="95" t="s">
        <v>462</v>
      </c>
      <c r="C107" s="95" t="s">
        <v>463</v>
      </c>
      <c r="D107" s="95" t="s">
        <v>464</v>
      </c>
      <c r="E107" s="95" t="b">
        <f>FALSE()</f>
        <v>0</v>
      </c>
      <c r="F107" s="95" t="b">
        <f>TRUE()</f>
        <v>1</v>
      </c>
      <c r="G107" s="95" t="b">
        <f>TRUE()</f>
        <v>1</v>
      </c>
      <c r="H107" s="95" t="b">
        <f>TRUE()</f>
        <v>1</v>
      </c>
      <c r="I107" s="95" t="b">
        <f>FALSE()</f>
        <v>0</v>
      </c>
      <c r="J107" s="95" t="b">
        <f>TRUE()</f>
        <v>1</v>
      </c>
      <c r="K107" s="95" t="b">
        <f>TRUE()</f>
        <v>1</v>
      </c>
      <c r="L107" s="95" t="b">
        <f>TRUE()</f>
        <v>1</v>
      </c>
      <c r="M107" s="95" t="b">
        <f>FALSE()</f>
        <v>0</v>
      </c>
      <c r="N107" s="95" t="b">
        <f>TRUE()</f>
        <v>1</v>
      </c>
      <c r="O107" s="95" t="b">
        <f>TRUE()</f>
        <v>1</v>
      </c>
      <c r="P107" s="95" t="b">
        <f>FALSE()</f>
        <v>0</v>
      </c>
      <c r="Q107" s="95" t="b">
        <f>FALSE()</f>
        <v>0</v>
      </c>
      <c r="R107" s="95" t="b">
        <f t="shared" si="1"/>
        <v>0</v>
      </c>
    </row>
    <row r="108" spans="1:18" ht="12.5" x14ac:dyDescent="0.25">
      <c r="A108" s="94">
        <v>96</v>
      </c>
      <c r="B108" s="95" t="s">
        <v>465</v>
      </c>
      <c r="C108" s="95" t="s">
        <v>466</v>
      </c>
      <c r="D108" s="95" t="s">
        <v>467</v>
      </c>
      <c r="E108" s="95" t="b">
        <f>TRUE()</f>
        <v>1</v>
      </c>
      <c r="F108" s="95" t="b">
        <f>TRUE()</f>
        <v>1</v>
      </c>
      <c r="G108" s="95" t="b">
        <f>TRUE()</f>
        <v>1</v>
      </c>
      <c r="H108" s="95" t="b">
        <f>FALSE()</f>
        <v>0</v>
      </c>
      <c r="I108" s="95" t="b">
        <f>FALSE()</f>
        <v>0</v>
      </c>
      <c r="J108" s="95" t="b">
        <f>TRUE()</f>
        <v>1</v>
      </c>
      <c r="K108" s="95" t="b">
        <f>FALSE()</f>
        <v>0</v>
      </c>
      <c r="L108" s="95" t="b">
        <f>TRUE()</f>
        <v>1</v>
      </c>
      <c r="M108" s="95" t="b">
        <f>TRUE()</f>
        <v>1</v>
      </c>
      <c r="N108" s="95" t="b">
        <f>FALSE()</f>
        <v>0</v>
      </c>
      <c r="O108" s="95" t="b">
        <f>TRUE()</f>
        <v>1</v>
      </c>
      <c r="P108" s="95" t="b">
        <f>FALSE()</f>
        <v>0</v>
      </c>
      <c r="Q108" s="95" t="b">
        <f>FALSE()</f>
        <v>0</v>
      </c>
      <c r="R108" s="95" t="b">
        <f t="shared" si="1"/>
        <v>0</v>
      </c>
    </row>
    <row r="109" spans="1:18" ht="12.5" x14ac:dyDescent="0.25">
      <c r="A109" s="94">
        <v>97</v>
      </c>
      <c r="B109" s="95" t="s">
        <v>468</v>
      </c>
      <c r="C109" s="95" t="s">
        <v>469</v>
      </c>
      <c r="D109" s="95" t="s">
        <v>470</v>
      </c>
      <c r="E109" s="95" t="b">
        <f>FALSE()</f>
        <v>0</v>
      </c>
      <c r="F109" s="95" t="b">
        <f>FALSE()</f>
        <v>0</v>
      </c>
      <c r="G109" s="95" t="b">
        <f>FALSE()</f>
        <v>0</v>
      </c>
      <c r="H109" s="95" t="b">
        <f>FALSE()</f>
        <v>0</v>
      </c>
      <c r="I109" s="95" t="b">
        <f>FALSE()</f>
        <v>0</v>
      </c>
      <c r="J109" s="95" t="b">
        <f>FALSE()</f>
        <v>0</v>
      </c>
      <c r="K109" s="95" t="b">
        <f>FALSE()</f>
        <v>0</v>
      </c>
      <c r="L109" s="95" t="b">
        <f>FALSE()</f>
        <v>0</v>
      </c>
      <c r="M109" s="95" t="b">
        <f>FALSE()</f>
        <v>0</v>
      </c>
      <c r="N109" s="95" t="b">
        <f>FALSE()</f>
        <v>0</v>
      </c>
      <c r="O109" s="95" t="b">
        <f>FALSE()</f>
        <v>0</v>
      </c>
      <c r="P109" s="95" t="b">
        <f>FALSE()</f>
        <v>0</v>
      </c>
      <c r="Q109" s="95" t="b">
        <f>FALSE()</f>
        <v>0</v>
      </c>
      <c r="R109" s="95" t="b">
        <f t="shared" si="1"/>
        <v>0</v>
      </c>
    </row>
    <row r="110" spans="1:18" ht="12.5" x14ac:dyDescent="0.25">
      <c r="A110" s="94">
        <v>98</v>
      </c>
      <c r="B110" s="95" t="s">
        <v>471</v>
      </c>
      <c r="C110" s="95" t="s">
        <v>472</v>
      </c>
      <c r="D110" s="95" t="s">
        <v>473</v>
      </c>
      <c r="E110" s="95" t="b">
        <f>FALSE()</f>
        <v>0</v>
      </c>
      <c r="F110" s="95" t="b">
        <f>FALSE()</f>
        <v>0</v>
      </c>
      <c r="G110" s="95" t="b">
        <f>FALSE()</f>
        <v>0</v>
      </c>
      <c r="H110" s="95" t="b">
        <f>FALSE()</f>
        <v>0</v>
      </c>
      <c r="I110" s="95" t="b">
        <f>FALSE()</f>
        <v>0</v>
      </c>
      <c r="J110" s="95" t="b">
        <f>FALSE()</f>
        <v>0</v>
      </c>
      <c r="K110" s="95" t="b">
        <f>FALSE()</f>
        <v>0</v>
      </c>
      <c r="L110" s="95" t="b">
        <f>FALSE()</f>
        <v>0</v>
      </c>
      <c r="M110" s="95" t="b">
        <f>FALSE()</f>
        <v>0</v>
      </c>
      <c r="N110" s="95" t="b">
        <f>FALSE()</f>
        <v>0</v>
      </c>
      <c r="O110" s="95" t="b">
        <f>FALSE()</f>
        <v>0</v>
      </c>
      <c r="P110" s="95" t="b">
        <f>FALSE()</f>
        <v>0</v>
      </c>
      <c r="Q110" s="95" t="b">
        <f>FALSE()</f>
        <v>0</v>
      </c>
      <c r="R110" s="95" t="b">
        <f t="shared" si="1"/>
        <v>0</v>
      </c>
    </row>
    <row r="111" spans="1:18" ht="12.5" x14ac:dyDescent="0.25">
      <c r="A111" s="94">
        <v>99</v>
      </c>
      <c r="B111" s="95" t="s">
        <v>474</v>
      </c>
      <c r="C111" s="95" t="s">
        <v>475</v>
      </c>
      <c r="D111" s="95" t="s">
        <v>476</v>
      </c>
      <c r="E111" s="95" t="b">
        <f>FALSE()</f>
        <v>0</v>
      </c>
      <c r="F111" s="95" t="b">
        <f>FALSE()</f>
        <v>0</v>
      </c>
      <c r="G111" s="95" t="b">
        <f>FALSE()</f>
        <v>0</v>
      </c>
      <c r="H111" s="95" t="b">
        <f>FALSE()</f>
        <v>0</v>
      </c>
      <c r="I111" s="95" t="b">
        <f>FALSE()</f>
        <v>0</v>
      </c>
      <c r="J111" s="95" t="b">
        <f>FALSE()</f>
        <v>0</v>
      </c>
      <c r="K111" s="95" t="b">
        <f>FALSE()</f>
        <v>0</v>
      </c>
      <c r="L111" s="95" t="b">
        <f>FALSE()</f>
        <v>0</v>
      </c>
      <c r="M111" s="95" t="b">
        <f>FALSE()</f>
        <v>0</v>
      </c>
      <c r="N111" s="95" t="b">
        <f>FALSE()</f>
        <v>0</v>
      </c>
      <c r="O111" s="95" t="b">
        <f>FALSE()</f>
        <v>0</v>
      </c>
      <c r="P111" s="95" t="b">
        <f>FALSE()</f>
        <v>0</v>
      </c>
      <c r="Q111" s="95" t="b">
        <f>FALSE()</f>
        <v>0</v>
      </c>
      <c r="R111" s="95" t="b">
        <f t="shared" si="1"/>
        <v>0</v>
      </c>
    </row>
    <row r="112" spans="1:18" ht="12.5" x14ac:dyDescent="0.25">
      <c r="A112" s="94">
        <v>100</v>
      </c>
      <c r="B112" s="95" t="s">
        <v>477</v>
      </c>
      <c r="C112" s="95" t="s">
        <v>478</v>
      </c>
      <c r="D112" s="95" t="s">
        <v>479</v>
      </c>
      <c r="E112" s="95" t="b">
        <f>FALSE()</f>
        <v>0</v>
      </c>
      <c r="F112" s="95" t="b">
        <f>FALSE()</f>
        <v>0</v>
      </c>
      <c r="G112" s="95" t="b">
        <f>FALSE()</f>
        <v>0</v>
      </c>
      <c r="H112" s="95" t="b">
        <f>FALSE()</f>
        <v>0</v>
      </c>
      <c r="I112" s="95" t="b">
        <f>FALSE()</f>
        <v>0</v>
      </c>
      <c r="J112" s="95" t="b">
        <f>FALSE()</f>
        <v>0</v>
      </c>
      <c r="K112" s="95" t="b">
        <f>FALSE()</f>
        <v>0</v>
      </c>
      <c r="L112" s="95" t="b">
        <f>FALSE()</f>
        <v>0</v>
      </c>
      <c r="M112" s="95" t="b">
        <f>FALSE()</f>
        <v>0</v>
      </c>
      <c r="N112" s="95" t="b">
        <f>FALSE()</f>
        <v>0</v>
      </c>
      <c r="O112" s="95" t="b">
        <f>FALSE()</f>
        <v>0</v>
      </c>
      <c r="P112" s="95" t="b">
        <f>FALSE()</f>
        <v>0</v>
      </c>
      <c r="Q112" s="95" t="b">
        <f>FALSE()</f>
        <v>0</v>
      </c>
      <c r="R112" s="95" t="b">
        <f t="shared" si="1"/>
        <v>0</v>
      </c>
    </row>
    <row r="113" spans="1:18" ht="12.5" x14ac:dyDescent="0.25">
      <c r="A113" s="94">
        <v>101</v>
      </c>
      <c r="B113" s="95" t="s">
        <v>480</v>
      </c>
      <c r="C113" s="95" t="s">
        <v>481</v>
      </c>
      <c r="D113" s="95" t="s">
        <v>482</v>
      </c>
      <c r="E113" s="95" t="b">
        <f>FALSE()</f>
        <v>0</v>
      </c>
      <c r="F113" s="95" t="b">
        <f>FALSE()</f>
        <v>0</v>
      </c>
      <c r="G113" s="95" t="b">
        <f>FALSE()</f>
        <v>0</v>
      </c>
      <c r="H113" s="95" t="b">
        <f>TRUE()</f>
        <v>1</v>
      </c>
      <c r="I113" s="95" t="b">
        <f>TRUE()</f>
        <v>1</v>
      </c>
      <c r="J113" s="95" t="b">
        <f>TRUE()</f>
        <v>1</v>
      </c>
      <c r="K113" s="95" t="b">
        <f>TRUE()</f>
        <v>1</v>
      </c>
      <c r="L113" s="95" t="b">
        <f>FALSE()</f>
        <v>0</v>
      </c>
      <c r="M113" s="95" t="b">
        <f>FALSE()</f>
        <v>0</v>
      </c>
      <c r="N113" s="95" t="b">
        <f>TRUE()</f>
        <v>1</v>
      </c>
      <c r="O113" s="95" t="b">
        <f>TRUE()</f>
        <v>1</v>
      </c>
      <c r="P113" s="95" t="b">
        <f>TRUE()</f>
        <v>1</v>
      </c>
      <c r="Q113" s="95" t="b">
        <f>FALSE()</f>
        <v>0</v>
      </c>
      <c r="R113" s="95" t="b">
        <f t="shared" si="1"/>
        <v>0</v>
      </c>
    </row>
    <row r="114" spans="1:18" ht="12.5" x14ac:dyDescent="0.25">
      <c r="A114" s="94">
        <v>102</v>
      </c>
      <c r="B114" s="95" t="s">
        <v>483</v>
      </c>
      <c r="C114" s="95" t="s">
        <v>484</v>
      </c>
      <c r="D114" s="95" t="s">
        <v>485</v>
      </c>
      <c r="E114" s="95" t="b">
        <f>FALSE()</f>
        <v>0</v>
      </c>
      <c r="F114" s="95" t="b">
        <f>FALSE()</f>
        <v>0</v>
      </c>
      <c r="G114" s="95" t="b">
        <f>TRUE()</f>
        <v>1</v>
      </c>
      <c r="H114" s="95" t="b">
        <f>TRUE()</f>
        <v>1</v>
      </c>
      <c r="I114" s="95" t="b">
        <f>TRUE()</f>
        <v>1</v>
      </c>
      <c r="J114" s="95" t="b">
        <f>TRUE()</f>
        <v>1</v>
      </c>
      <c r="K114" s="95" t="b">
        <f>TRUE()</f>
        <v>1</v>
      </c>
      <c r="L114" s="95" t="b">
        <f>FALSE()</f>
        <v>0</v>
      </c>
      <c r="M114" s="95" t="b">
        <f>FALSE()</f>
        <v>0</v>
      </c>
      <c r="N114" s="95" t="b">
        <f>TRUE()</f>
        <v>1</v>
      </c>
      <c r="O114" s="95" t="b">
        <f>TRUE()</f>
        <v>1</v>
      </c>
      <c r="P114" s="95" t="b">
        <f>TRUE()</f>
        <v>1</v>
      </c>
      <c r="Q114" s="95" t="b">
        <f>FALSE()</f>
        <v>0</v>
      </c>
      <c r="R114" s="95" t="b">
        <f t="shared" si="1"/>
        <v>0</v>
      </c>
    </row>
    <row r="115" spans="1:18" ht="12.5" x14ac:dyDescent="0.25">
      <c r="A115" s="94">
        <v>103</v>
      </c>
      <c r="B115" s="95" t="s">
        <v>486</v>
      </c>
      <c r="C115" s="95" t="s">
        <v>487</v>
      </c>
      <c r="D115" s="95" t="s">
        <v>488</v>
      </c>
      <c r="E115" s="95" t="b">
        <f>FALSE()</f>
        <v>0</v>
      </c>
      <c r="F115" s="95" t="b">
        <f>FALSE()</f>
        <v>0</v>
      </c>
      <c r="G115" s="95" t="b">
        <f>FALSE()</f>
        <v>0</v>
      </c>
      <c r="H115" s="95" t="b">
        <f>FALSE()</f>
        <v>0</v>
      </c>
      <c r="I115" s="95" t="b">
        <f>FALSE()</f>
        <v>0</v>
      </c>
      <c r="J115" s="95" t="b">
        <f>FALSE()</f>
        <v>0</v>
      </c>
      <c r="K115" s="95" t="b">
        <f>FALSE()</f>
        <v>0</v>
      </c>
      <c r="L115" s="95" t="b">
        <f>FALSE()</f>
        <v>0</v>
      </c>
      <c r="M115" s="95" t="b">
        <f>FALSE()</f>
        <v>0</v>
      </c>
      <c r="N115" s="95" t="b">
        <f>FALSE()</f>
        <v>0</v>
      </c>
      <c r="O115" s="95" t="b">
        <f>FALSE()</f>
        <v>0</v>
      </c>
      <c r="P115" s="95" t="b">
        <f>FALSE()</f>
        <v>0</v>
      </c>
      <c r="Q115" s="95" t="b">
        <f>FALSE()</f>
        <v>0</v>
      </c>
      <c r="R115" s="95" t="b">
        <f t="shared" si="1"/>
        <v>0</v>
      </c>
    </row>
    <row r="116" spans="1:18" ht="12.5" x14ac:dyDescent="0.25">
      <c r="A116" s="94">
        <v>104</v>
      </c>
      <c r="B116" s="95" t="s">
        <v>489</v>
      </c>
      <c r="C116" s="95" t="s">
        <v>490</v>
      </c>
      <c r="D116" s="95" t="s">
        <v>491</v>
      </c>
      <c r="E116" s="95" t="b">
        <f>FALSE()</f>
        <v>0</v>
      </c>
      <c r="F116" s="95" t="b">
        <f>FALSE()</f>
        <v>0</v>
      </c>
      <c r="G116" s="95" t="b">
        <f>TRUE()</f>
        <v>1</v>
      </c>
      <c r="H116" s="95" t="b">
        <f>TRUE()</f>
        <v>1</v>
      </c>
      <c r="I116" s="95" t="b">
        <f>FALSE()</f>
        <v>0</v>
      </c>
      <c r="J116" s="95" t="b">
        <f>TRUE()</f>
        <v>1</v>
      </c>
      <c r="K116" s="95" t="b">
        <f>FALSE()</f>
        <v>0</v>
      </c>
      <c r="L116" s="95" t="b">
        <f>FALSE()</f>
        <v>0</v>
      </c>
      <c r="M116" s="95" t="b">
        <f>FALSE()</f>
        <v>0</v>
      </c>
      <c r="N116" s="95" t="b">
        <f>FALSE()</f>
        <v>0</v>
      </c>
      <c r="O116" s="95" t="b">
        <f>TRUE()</f>
        <v>1</v>
      </c>
      <c r="P116" s="95" t="b">
        <f>FALSE()</f>
        <v>0</v>
      </c>
      <c r="Q116" s="95" t="b">
        <f>FALSE()</f>
        <v>0</v>
      </c>
      <c r="R116" s="95" t="b">
        <f t="shared" si="1"/>
        <v>0</v>
      </c>
    </row>
    <row r="117" spans="1:18" ht="12.5" x14ac:dyDescent="0.25">
      <c r="A117" s="94">
        <v>105</v>
      </c>
      <c r="B117" s="95" t="s">
        <v>492</v>
      </c>
      <c r="C117" s="95" t="s">
        <v>493</v>
      </c>
      <c r="D117" s="95" t="s">
        <v>494</v>
      </c>
      <c r="E117" s="95" t="b">
        <f>FALSE()</f>
        <v>0</v>
      </c>
      <c r="F117" s="95" t="b">
        <f>FALSE()</f>
        <v>0</v>
      </c>
      <c r="G117" s="95" t="b">
        <f>FALSE()</f>
        <v>0</v>
      </c>
      <c r="H117" s="95" t="b">
        <f>FALSE()</f>
        <v>0</v>
      </c>
      <c r="I117" s="95" t="b">
        <f>FALSE()</f>
        <v>0</v>
      </c>
      <c r="J117" s="95" t="b">
        <f>FALSE()</f>
        <v>0</v>
      </c>
      <c r="K117" s="95" t="b">
        <f>FALSE()</f>
        <v>0</v>
      </c>
      <c r="L117" s="95" t="b">
        <f>FALSE()</f>
        <v>0</v>
      </c>
      <c r="M117" s="95" t="b">
        <f>FALSE()</f>
        <v>0</v>
      </c>
      <c r="N117" s="95" t="b">
        <f>FALSE()</f>
        <v>0</v>
      </c>
      <c r="O117" s="95" t="b">
        <f>FALSE()</f>
        <v>0</v>
      </c>
      <c r="P117" s="95" t="b">
        <f>FALSE()</f>
        <v>0</v>
      </c>
      <c r="Q117" s="95" t="b">
        <f>FALSE()</f>
        <v>0</v>
      </c>
      <c r="R117" s="95" t="b">
        <f t="shared" si="1"/>
        <v>0</v>
      </c>
    </row>
    <row r="118" spans="1:18" ht="12.5" x14ac:dyDescent="0.25">
      <c r="A118" s="94">
        <v>106</v>
      </c>
      <c r="B118" s="95" t="s">
        <v>495</v>
      </c>
      <c r="C118" s="95" t="s">
        <v>496</v>
      </c>
      <c r="D118" s="95" t="s">
        <v>497</v>
      </c>
      <c r="E118" s="95" t="b">
        <f>FALSE()</f>
        <v>0</v>
      </c>
      <c r="F118" s="95" t="b">
        <f>FALSE()</f>
        <v>0</v>
      </c>
      <c r="G118" s="95" t="b">
        <f>FALSE()</f>
        <v>0</v>
      </c>
      <c r="H118" s="95" t="b">
        <f>TRUE()</f>
        <v>1</v>
      </c>
      <c r="I118" s="95" t="b">
        <f>TRUE()</f>
        <v>1</v>
      </c>
      <c r="J118" s="95" t="b">
        <f>TRUE()</f>
        <v>1</v>
      </c>
      <c r="K118" s="95" t="b">
        <f>TRUE()</f>
        <v>1</v>
      </c>
      <c r="L118" s="95" t="b">
        <f>FALSE()</f>
        <v>0</v>
      </c>
      <c r="M118" s="95" t="b">
        <f>TRUE()</f>
        <v>1</v>
      </c>
      <c r="N118" s="95" t="b">
        <f>TRUE()</f>
        <v>1</v>
      </c>
      <c r="O118" s="95" t="b">
        <f>TRUE()</f>
        <v>1</v>
      </c>
      <c r="P118" s="95" t="b">
        <f>TRUE()</f>
        <v>1</v>
      </c>
      <c r="Q118" s="95" t="b">
        <f>FALSE()</f>
        <v>0</v>
      </c>
      <c r="R118" s="95" t="b">
        <f t="shared" si="1"/>
        <v>0</v>
      </c>
    </row>
    <row r="119" spans="1:18" ht="12.5" x14ac:dyDescent="0.25">
      <c r="A119" s="94">
        <v>107</v>
      </c>
      <c r="B119" s="95" t="s">
        <v>498</v>
      </c>
      <c r="C119" s="95" t="s">
        <v>499</v>
      </c>
      <c r="D119" s="95" t="s">
        <v>500</v>
      </c>
      <c r="E119" s="95" t="b">
        <f>FALSE()</f>
        <v>0</v>
      </c>
      <c r="F119" s="95" t="b">
        <f>FALSE()</f>
        <v>0</v>
      </c>
      <c r="G119" s="95" t="b">
        <f>FALSE()</f>
        <v>0</v>
      </c>
      <c r="H119" s="95" t="b">
        <f>FALSE()</f>
        <v>0</v>
      </c>
      <c r="I119" s="95" t="b">
        <f>FALSE()</f>
        <v>0</v>
      </c>
      <c r="J119" s="95" t="b">
        <f>FALSE()</f>
        <v>0</v>
      </c>
      <c r="K119" s="95" t="b">
        <f>FALSE()</f>
        <v>0</v>
      </c>
      <c r="L119" s="95" t="b">
        <f>FALSE()</f>
        <v>0</v>
      </c>
      <c r="M119" s="95" t="b">
        <f>FALSE()</f>
        <v>0</v>
      </c>
      <c r="N119" s="95" t="b">
        <f>FALSE()</f>
        <v>0</v>
      </c>
      <c r="O119" s="95" t="b">
        <f>FALSE()</f>
        <v>0</v>
      </c>
      <c r="P119" s="95" t="b">
        <f>FALSE()</f>
        <v>0</v>
      </c>
      <c r="Q119" s="95" t="b">
        <f>FALSE()</f>
        <v>0</v>
      </c>
      <c r="R119" s="95" t="b">
        <f t="shared" si="1"/>
        <v>0</v>
      </c>
    </row>
    <row r="120" spans="1:18" ht="12.5" x14ac:dyDescent="0.25">
      <c r="A120" s="94">
        <v>108</v>
      </c>
      <c r="B120" s="95" t="s">
        <v>501</v>
      </c>
      <c r="C120" s="95" t="s">
        <v>502</v>
      </c>
      <c r="D120" s="95" t="s">
        <v>503</v>
      </c>
      <c r="E120" s="95" t="b">
        <f>FALSE()</f>
        <v>0</v>
      </c>
      <c r="F120" s="95" t="b">
        <f>TRUE()</f>
        <v>1</v>
      </c>
      <c r="G120" s="95" t="b">
        <f>TRUE()</f>
        <v>1</v>
      </c>
      <c r="H120" s="95" t="b">
        <f>TRUE()</f>
        <v>1</v>
      </c>
      <c r="I120" s="95" t="b">
        <f>TRUE()</f>
        <v>1</v>
      </c>
      <c r="J120" s="95" t="b">
        <f>TRUE()</f>
        <v>1</v>
      </c>
      <c r="K120" s="95" t="b">
        <f>TRUE()</f>
        <v>1</v>
      </c>
      <c r="L120" s="95" t="b">
        <f>TRUE()</f>
        <v>1</v>
      </c>
      <c r="M120" s="95" t="b">
        <f>TRUE()</f>
        <v>1</v>
      </c>
      <c r="N120" s="95" t="b">
        <f>TRUE()</f>
        <v>1</v>
      </c>
      <c r="O120" s="95" t="b">
        <f>TRUE()</f>
        <v>1</v>
      </c>
      <c r="P120" s="95" t="b">
        <f>TRUE()</f>
        <v>1</v>
      </c>
      <c r="Q120" s="95" t="b">
        <f>FALSE()</f>
        <v>0</v>
      </c>
      <c r="R120" s="95" t="b">
        <f t="shared" si="1"/>
        <v>0</v>
      </c>
    </row>
    <row r="121" spans="1:18" ht="12.5" x14ac:dyDescent="0.25">
      <c r="A121" s="94">
        <v>109</v>
      </c>
      <c r="B121" s="95" t="s">
        <v>504</v>
      </c>
      <c r="C121" s="95" t="s">
        <v>505</v>
      </c>
      <c r="D121" s="95" t="s">
        <v>506</v>
      </c>
      <c r="E121" s="95" t="b">
        <f>FALSE()</f>
        <v>0</v>
      </c>
      <c r="F121" s="95" t="b">
        <f>FALSE()</f>
        <v>0</v>
      </c>
      <c r="G121" s="95" t="b">
        <f>FALSE()</f>
        <v>0</v>
      </c>
      <c r="H121" s="95" t="b">
        <f>FALSE()</f>
        <v>0</v>
      </c>
      <c r="I121" s="95" t="b">
        <f>FALSE()</f>
        <v>0</v>
      </c>
      <c r="J121" s="95" t="b">
        <f>FALSE()</f>
        <v>0</v>
      </c>
      <c r="K121" s="95" t="b">
        <f>FALSE()</f>
        <v>0</v>
      </c>
      <c r="L121" s="95" t="b">
        <f>FALSE()</f>
        <v>0</v>
      </c>
      <c r="M121" s="95" t="b">
        <f>FALSE()</f>
        <v>0</v>
      </c>
      <c r="N121" s="95" t="b">
        <f>FALSE()</f>
        <v>0</v>
      </c>
      <c r="O121" s="95" t="b">
        <f>FALSE()</f>
        <v>0</v>
      </c>
      <c r="P121" s="95" t="b">
        <f>FALSE()</f>
        <v>0</v>
      </c>
      <c r="Q121" s="95" t="b">
        <f>FALSE()</f>
        <v>0</v>
      </c>
      <c r="R121" s="95" t="b">
        <f t="shared" si="1"/>
        <v>0</v>
      </c>
    </row>
    <row r="122" spans="1:18" ht="12.5" x14ac:dyDescent="0.25">
      <c r="A122" s="94">
        <v>110</v>
      </c>
      <c r="B122" s="95" t="s">
        <v>507</v>
      </c>
      <c r="C122" s="95" t="s">
        <v>508</v>
      </c>
      <c r="D122" s="95" t="s">
        <v>509</v>
      </c>
      <c r="E122" s="95" t="b">
        <f>TRUE()</f>
        <v>1</v>
      </c>
      <c r="F122" s="95" t="b">
        <f>FALSE()</f>
        <v>0</v>
      </c>
      <c r="G122" s="95" t="b">
        <f>FALSE()</f>
        <v>0</v>
      </c>
      <c r="H122" s="95" t="b">
        <f>TRUE()</f>
        <v>1</v>
      </c>
      <c r="I122" s="95" t="b">
        <f>TRUE()</f>
        <v>1</v>
      </c>
      <c r="J122" s="95" t="b">
        <f>TRUE()</f>
        <v>1</v>
      </c>
      <c r="K122" s="95" t="b">
        <f>TRUE()</f>
        <v>1</v>
      </c>
      <c r="L122" s="95" t="b">
        <f>FALSE()</f>
        <v>0</v>
      </c>
      <c r="M122" s="95" t="b">
        <f>FALSE()</f>
        <v>0</v>
      </c>
      <c r="N122" s="95" t="b">
        <f>FALSE()</f>
        <v>0</v>
      </c>
      <c r="O122" s="95" t="b">
        <f>FALSE()</f>
        <v>0</v>
      </c>
      <c r="P122" s="95" t="b">
        <f>TRUE()</f>
        <v>1</v>
      </c>
      <c r="Q122" s="95" t="b">
        <f>FALSE()</f>
        <v>0</v>
      </c>
      <c r="R122" s="95" t="b">
        <f t="shared" si="1"/>
        <v>0</v>
      </c>
    </row>
    <row r="123" spans="1:18" ht="12.5" x14ac:dyDescent="0.25">
      <c r="A123" s="94">
        <v>111</v>
      </c>
      <c r="B123" s="95" t="s">
        <v>510</v>
      </c>
      <c r="C123" s="95" t="s">
        <v>511</v>
      </c>
      <c r="D123" s="95" t="s">
        <v>512</v>
      </c>
      <c r="E123" s="95" t="b">
        <f>FALSE()</f>
        <v>0</v>
      </c>
      <c r="F123" s="95" t="b">
        <f>FALSE()</f>
        <v>0</v>
      </c>
      <c r="G123" s="95" t="b">
        <f>FALSE()</f>
        <v>0</v>
      </c>
      <c r="H123" s="95" t="b">
        <f>FALSE()</f>
        <v>0</v>
      </c>
      <c r="I123" s="95" t="b">
        <f>FALSE()</f>
        <v>0</v>
      </c>
      <c r="J123" s="95" t="b">
        <f>FALSE()</f>
        <v>0</v>
      </c>
      <c r="K123" s="95" t="b">
        <f>FALSE()</f>
        <v>0</v>
      </c>
      <c r="L123" s="95" t="b">
        <f>FALSE()</f>
        <v>0</v>
      </c>
      <c r="M123" s="95" t="b">
        <f>FALSE()</f>
        <v>0</v>
      </c>
      <c r="N123" s="95" t="b">
        <f>FALSE()</f>
        <v>0</v>
      </c>
      <c r="O123" s="95" t="b">
        <f>FALSE()</f>
        <v>0</v>
      </c>
      <c r="P123" s="95" t="b">
        <f>FALSE()</f>
        <v>0</v>
      </c>
      <c r="Q123" s="95" t="b">
        <f>FALSE()</f>
        <v>0</v>
      </c>
      <c r="R123" s="95" t="b">
        <f t="shared" si="1"/>
        <v>0</v>
      </c>
    </row>
    <row r="124" spans="1:18" ht="12.5" x14ac:dyDescent="0.25">
      <c r="A124" s="94">
        <v>112</v>
      </c>
      <c r="B124" s="95" t="s">
        <v>513</v>
      </c>
      <c r="C124" s="95" t="s">
        <v>514</v>
      </c>
      <c r="D124" s="95" t="s">
        <v>515</v>
      </c>
      <c r="E124" s="95" t="b">
        <f>TRUE()</f>
        <v>1</v>
      </c>
      <c r="F124" s="95" t="b">
        <f>FALSE()</f>
        <v>0</v>
      </c>
      <c r="G124" s="95" t="b">
        <f>FALSE()</f>
        <v>0</v>
      </c>
      <c r="H124" s="95" t="b">
        <f>TRUE()</f>
        <v>1</v>
      </c>
      <c r="I124" s="95" t="b">
        <f>TRUE()</f>
        <v>1</v>
      </c>
      <c r="J124" s="95" t="b">
        <f>TRUE()</f>
        <v>1</v>
      </c>
      <c r="K124" s="95" t="b">
        <f>TRUE()</f>
        <v>1</v>
      </c>
      <c r="L124" s="95" t="b">
        <f>TRUE()</f>
        <v>1</v>
      </c>
      <c r="M124" s="95" t="b">
        <f>TRUE()</f>
        <v>1</v>
      </c>
      <c r="N124" s="95" t="b">
        <f>TRUE()</f>
        <v>1</v>
      </c>
      <c r="O124" s="95" t="b">
        <f>FALSE()</f>
        <v>0</v>
      </c>
      <c r="P124" s="95" t="b">
        <f>TRUE()</f>
        <v>1</v>
      </c>
      <c r="Q124" s="95" t="b">
        <f>FALSE()</f>
        <v>0</v>
      </c>
      <c r="R124" s="95" t="b">
        <f t="shared" si="1"/>
        <v>0</v>
      </c>
    </row>
    <row r="125" spans="1:18" ht="12.5" x14ac:dyDescent="0.25">
      <c r="A125" s="94">
        <v>113</v>
      </c>
      <c r="B125" s="95" t="s">
        <v>516</v>
      </c>
      <c r="C125" s="95" t="s">
        <v>517</v>
      </c>
      <c r="D125" s="95" t="s">
        <v>518</v>
      </c>
      <c r="E125" s="95" t="b">
        <f>FALSE()</f>
        <v>0</v>
      </c>
      <c r="F125" s="95" t="b">
        <f>FALSE()</f>
        <v>0</v>
      </c>
      <c r="G125" s="95" t="b">
        <f>FALSE()</f>
        <v>0</v>
      </c>
      <c r="H125" s="95" t="b">
        <f>FALSE()</f>
        <v>0</v>
      </c>
      <c r="I125" s="95" t="b">
        <f>FALSE()</f>
        <v>0</v>
      </c>
      <c r="J125" s="95" t="b">
        <f>FALSE()</f>
        <v>0</v>
      </c>
      <c r="K125" s="95" t="b">
        <f>FALSE()</f>
        <v>0</v>
      </c>
      <c r="L125" s="95" t="b">
        <f>FALSE()</f>
        <v>0</v>
      </c>
      <c r="M125" s="95" t="b">
        <f>FALSE()</f>
        <v>0</v>
      </c>
      <c r="N125" s="95" t="b">
        <f>FALSE()</f>
        <v>0</v>
      </c>
      <c r="O125" s="95" t="b">
        <f>FALSE()</f>
        <v>0</v>
      </c>
      <c r="P125" s="95" t="b">
        <f>FALSE()</f>
        <v>0</v>
      </c>
      <c r="Q125" s="95" t="b">
        <f>FALSE()</f>
        <v>0</v>
      </c>
      <c r="R125" s="95" t="b">
        <f t="shared" si="1"/>
        <v>0</v>
      </c>
    </row>
    <row r="126" spans="1:18" ht="12.5" x14ac:dyDescent="0.25">
      <c r="A126" s="94">
        <v>114</v>
      </c>
      <c r="B126" s="95" t="s">
        <v>519</v>
      </c>
      <c r="C126" s="95" t="s">
        <v>520</v>
      </c>
      <c r="D126" s="95" t="s">
        <v>521</v>
      </c>
      <c r="E126" s="95" t="b">
        <f>FALSE()</f>
        <v>0</v>
      </c>
      <c r="F126" s="95" t="b">
        <f>TRUE()</f>
        <v>1</v>
      </c>
      <c r="G126" s="95" t="b">
        <f>TRUE()</f>
        <v>1</v>
      </c>
      <c r="H126" s="95" t="b">
        <f>TRUE()</f>
        <v>1</v>
      </c>
      <c r="I126" s="95" t="b">
        <f>TRUE()</f>
        <v>1</v>
      </c>
      <c r="J126" s="95" t="b">
        <f>TRUE()</f>
        <v>1</v>
      </c>
      <c r="K126" s="95" t="b">
        <f>TRUE()</f>
        <v>1</v>
      </c>
      <c r="L126" s="95" t="b">
        <f>TRUE()</f>
        <v>1</v>
      </c>
      <c r="M126" s="95" t="b">
        <f>TRUE()</f>
        <v>1</v>
      </c>
      <c r="N126" s="95" t="b">
        <f>TRUE()</f>
        <v>1</v>
      </c>
      <c r="O126" s="95" t="b">
        <f>TRUE()</f>
        <v>1</v>
      </c>
      <c r="P126" s="95" t="b">
        <f>TRUE()</f>
        <v>1</v>
      </c>
      <c r="Q126" s="95" t="b">
        <f>FALSE()</f>
        <v>0</v>
      </c>
      <c r="R126" s="95" t="b">
        <f t="shared" si="1"/>
        <v>0</v>
      </c>
    </row>
    <row r="127" spans="1:18" ht="12.5" x14ac:dyDescent="0.25">
      <c r="A127" s="94">
        <v>115</v>
      </c>
      <c r="B127" s="95" t="s">
        <v>522</v>
      </c>
      <c r="C127" s="95" t="s">
        <v>523</v>
      </c>
      <c r="D127" s="95" t="s">
        <v>524</v>
      </c>
      <c r="E127" s="95" t="b">
        <f>FALSE()</f>
        <v>0</v>
      </c>
      <c r="F127" s="95" t="b">
        <f>FALSE()</f>
        <v>0</v>
      </c>
      <c r="G127" s="95" t="b">
        <f>TRUE()</f>
        <v>1</v>
      </c>
      <c r="H127" s="95" t="b">
        <f>TRUE()</f>
        <v>1</v>
      </c>
      <c r="I127" s="95" t="b">
        <f>TRUE()</f>
        <v>1</v>
      </c>
      <c r="J127" s="95" t="b">
        <f>TRUE()</f>
        <v>1</v>
      </c>
      <c r="K127" s="95" t="b">
        <f>TRUE()</f>
        <v>1</v>
      </c>
      <c r="L127" s="95" t="b">
        <f>TRUE()</f>
        <v>1</v>
      </c>
      <c r="M127" s="95" t="b">
        <f>FALSE()</f>
        <v>0</v>
      </c>
      <c r="N127" s="95" t="b">
        <f>TRUE()</f>
        <v>1</v>
      </c>
      <c r="O127" s="95" t="b">
        <f>TRUE()</f>
        <v>1</v>
      </c>
      <c r="P127" s="95" t="b">
        <f>TRUE()</f>
        <v>1</v>
      </c>
      <c r="Q127" s="95" t="b">
        <f>FALSE()</f>
        <v>0</v>
      </c>
      <c r="R127" s="95" t="b">
        <f t="shared" si="1"/>
        <v>0</v>
      </c>
    </row>
    <row r="128" spans="1:18" ht="12.5" x14ac:dyDescent="0.25">
      <c r="A128" s="94">
        <v>116</v>
      </c>
      <c r="B128" s="95" t="s">
        <v>525</v>
      </c>
      <c r="C128" s="95" t="s">
        <v>526</v>
      </c>
      <c r="D128" s="95" t="s">
        <v>527</v>
      </c>
      <c r="E128" s="95" t="b">
        <f>FALSE()</f>
        <v>0</v>
      </c>
      <c r="F128" s="95" t="b">
        <f>FALSE()</f>
        <v>0</v>
      </c>
      <c r="G128" s="95" t="b">
        <f>FALSE()</f>
        <v>0</v>
      </c>
      <c r="H128" s="95" t="b">
        <f>FALSE()</f>
        <v>0</v>
      </c>
      <c r="I128" s="95" t="b">
        <f>FALSE()</f>
        <v>0</v>
      </c>
      <c r="J128" s="95" t="b">
        <f>FALSE()</f>
        <v>0</v>
      </c>
      <c r="K128" s="95" t="b">
        <f>FALSE()</f>
        <v>0</v>
      </c>
      <c r="L128" s="95" t="b">
        <f>FALSE()</f>
        <v>0</v>
      </c>
      <c r="M128" s="95" t="b">
        <f>FALSE()</f>
        <v>0</v>
      </c>
      <c r="N128" s="95" t="b">
        <f>FALSE()</f>
        <v>0</v>
      </c>
      <c r="O128" s="95" t="b">
        <f>FALSE()</f>
        <v>0</v>
      </c>
      <c r="P128" s="95" t="b">
        <f>FALSE()</f>
        <v>0</v>
      </c>
      <c r="Q128" s="95" t="b">
        <f>FALSE()</f>
        <v>0</v>
      </c>
      <c r="R128" s="95" t="b">
        <f t="shared" si="1"/>
        <v>0</v>
      </c>
    </row>
    <row r="129" spans="1:18" ht="12.5" x14ac:dyDescent="0.25">
      <c r="A129" s="94">
        <v>117</v>
      </c>
      <c r="B129" s="95" t="s">
        <v>528</v>
      </c>
      <c r="C129" s="95" t="s">
        <v>529</v>
      </c>
      <c r="D129" s="95" t="s">
        <v>530</v>
      </c>
      <c r="E129" s="95" t="b">
        <f>FALSE()</f>
        <v>0</v>
      </c>
      <c r="F129" s="95" t="b">
        <f>FALSE()</f>
        <v>0</v>
      </c>
      <c r="G129" s="95" t="b">
        <f>FALSE()</f>
        <v>0</v>
      </c>
      <c r="H129" s="95" t="b">
        <f>FALSE()</f>
        <v>0</v>
      </c>
      <c r="I129" s="95" t="b">
        <f>FALSE()</f>
        <v>0</v>
      </c>
      <c r="J129" s="95" t="b">
        <f>FALSE()</f>
        <v>0</v>
      </c>
      <c r="K129" s="95" t="b">
        <f>FALSE()</f>
        <v>0</v>
      </c>
      <c r="L129" s="95" t="b">
        <f>FALSE()</f>
        <v>0</v>
      </c>
      <c r="M129" s="95" t="b">
        <f>FALSE()</f>
        <v>0</v>
      </c>
      <c r="N129" s="95" t="b">
        <f>FALSE()</f>
        <v>0</v>
      </c>
      <c r="O129" s="95" t="b">
        <f>FALSE()</f>
        <v>0</v>
      </c>
      <c r="P129" s="95" t="b">
        <f>FALSE()</f>
        <v>0</v>
      </c>
      <c r="Q129" s="95" t="b">
        <f>FALSE()</f>
        <v>0</v>
      </c>
      <c r="R129" s="95" t="b">
        <f t="shared" si="1"/>
        <v>0</v>
      </c>
    </row>
    <row r="130" spans="1:18" ht="12.5" x14ac:dyDescent="0.25">
      <c r="A130" s="94">
        <v>118</v>
      </c>
      <c r="B130" s="95" t="s">
        <v>531</v>
      </c>
      <c r="C130" s="95" t="s">
        <v>532</v>
      </c>
      <c r="D130" s="95" t="s">
        <v>533</v>
      </c>
      <c r="E130" s="95" t="b">
        <f>FALSE()</f>
        <v>0</v>
      </c>
      <c r="F130" s="95" t="b">
        <f>FALSE()</f>
        <v>0</v>
      </c>
      <c r="G130" s="95" t="b">
        <f>TRUE()</f>
        <v>1</v>
      </c>
      <c r="H130" s="95" t="b">
        <f>TRUE()</f>
        <v>1</v>
      </c>
      <c r="I130" s="95" t="b">
        <f>TRUE()</f>
        <v>1</v>
      </c>
      <c r="J130" s="95" t="b">
        <f>TRUE()</f>
        <v>1</v>
      </c>
      <c r="K130" s="95" t="b">
        <f>TRUE()</f>
        <v>1</v>
      </c>
      <c r="L130" s="95" t="b">
        <f>FALSE()</f>
        <v>0</v>
      </c>
      <c r="M130" s="95" t="b">
        <f>FALSE()</f>
        <v>0</v>
      </c>
      <c r="N130" s="95" t="b">
        <f>TRUE()</f>
        <v>1</v>
      </c>
      <c r="O130" s="95" t="b">
        <f>TRUE()</f>
        <v>1</v>
      </c>
      <c r="P130" s="95" t="b">
        <f>TRUE()</f>
        <v>1</v>
      </c>
      <c r="Q130" s="95" t="b">
        <f>FALSE()</f>
        <v>0</v>
      </c>
      <c r="R130" s="95" t="b">
        <f t="shared" si="1"/>
        <v>0</v>
      </c>
    </row>
    <row r="131" spans="1:18" ht="12.5" x14ac:dyDescent="0.25">
      <c r="A131" s="94"/>
      <c r="B131" s="95" t="s">
        <v>534</v>
      </c>
      <c r="C131" s="95" t="s">
        <v>535</v>
      </c>
      <c r="D131" s="95" t="s">
        <v>536</v>
      </c>
      <c r="E131" s="95" t="b">
        <f>FALSE()</f>
        <v>0</v>
      </c>
      <c r="F131" s="95" t="b">
        <f>TRUE()</f>
        <v>1</v>
      </c>
      <c r="G131" s="95" t="b">
        <f>TRUE()</f>
        <v>1</v>
      </c>
      <c r="H131" s="95" t="b">
        <f>TRUE()</f>
        <v>1</v>
      </c>
      <c r="I131" s="95" t="b">
        <f>TRUE()</f>
        <v>1</v>
      </c>
      <c r="J131" s="95" t="b">
        <f>TRUE()</f>
        <v>1</v>
      </c>
      <c r="K131" s="95" t="b">
        <f>TRUE()</f>
        <v>1</v>
      </c>
      <c r="L131" s="95" t="b">
        <f>TRUE()</f>
        <v>1</v>
      </c>
      <c r="M131" s="95" t="b">
        <f>FALSE()</f>
        <v>0</v>
      </c>
      <c r="N131" s="95" t="b">
        <f>TRUE()</f>
        <v>1</v>
      </c>
      <c r="O131" s="95" t="b">
        <f>TRUE()</f>
        <v>1</v>
      </c>
      <c r="P131" s="95" t="b">
        <f>TRUE()</f>
        <v>1</v>
      </c>
      <c r="Q131" s="95" t="b">
        <f>FALSE()</f>
        <v>0</v>
      </c>
      <c r="R131" s="95" t="b">
        <f t="shared" si="1"/>
        <v>0</v>
      </c>
    </row>
    <row r="132" spans="1:18" ht="12.5" x14ac:dyDescent="0.25">
      <c r="A132" s="94">
        <v>119</v>
      </c>
      <c r="B132" s="95" t="s">
        <v>537</v>
      </c>
      <c r="C132" s="95" t="s">
        <v>538</v>
      </c>
      <c r="D132" s="95" t="s">
        <v>539</v>
      </c>
      <c r="E132" s="95" t="b">
        <f>FALSE()</f>
        <v>0</v>
      </c>
      <c r="F132" s="95" t="b">
        <f>FALSE()</f>
        <v>0</v>
      </c>
      <c r="G132" s="95" t="b">
        <f>FALSE()</f>
        <v>0</v>
      </c>
      <c r="H132" s="95" t="b">
        <f>FALSE()</f>
        <v>0</v>
      </c>
      <c r="I132" s="95" t="b">
        <f>FALSE()</f>
        <v>0</v>
      </c>
      <c r="J132" s="95" t="b">
        <f>FALSE()</f>
        <v>0</v>
      </c>
      <c r="K132" s="95" t="b">
        <f>FALSE()</f>
        <v>0</v>
      </c>
      <c r="L132" s="95" t="b">
        <f>FALSE()</f>
        <v>0</v>
      </c>
      <c r="M132" s="95" t="b">
        <f>FALSE()</f>
        <v>0</v>
      </c>
      <c r="N132" s="95" t="b">
        <f>FALSE()</f>
        <v>0</v>
      </c>
      <c r="O132" s="95" t="b">
        <f>FALSE()</f>
        <v>0</v>
      </c>
      <c r="P132" s="95" t="b">
        <f>FALSE()</f>
        <v>0</v>
      </c>
      <c r="Q132" s="95" t="b">
        <f>FALSE()</f>
        <v>0</v>
      </c>
      <c r="R132" s="95" t="b">
        <f t="shared" si="1"/>
        <v>0</v>
      </c>
    </row>
    <row r="133" spans="1:18" ht="12.5" x14ac:dyDescent="0.25">
      <c r="A133" s="94">
        <v>120</v>
      </c>
      <c r="B133" s="95" t="s">
        <v>540</v>
      </c>
      <c r="C133" s="95" t="s">
        <v>541</v>
      </c>
      <c r="D133" s="95" t="s">
        <v>542</v>
      </c>
      <c r="E133" s="95" t="b">
        <f>TRUE()</f>
        <v>1</v>
      </c>
      <c r="F133" s="95" t="b">
        <f>TRUE()</f>
        <v>1</v>
      </c>
      <c r="G133" s="95" t="b">
        <f>TRUE()</f>
        <v>1</v>
      </c>
      <c r="H133" s="95" t="b">
        <f>FALSE()</f>
        <v>0</v>
      </c>
      <c r="I133" s="95" t="b">
        <f>TRUE()</f>
        <v>1</v>
      </c>
      <c r="J133" s="95" t="b">
        <f>TRUE()</f>
        <v>1</v>
      </c>
      <c r="K133" s="95" t="b">
        <f>TRUE()</f>
        <v>1</v>
      </c>
      <c r="L133" s="95" t="b">
        <f>TRUE()</f>
        <v>1</v>
      </c>
      <c r="M133" s="95" t="b">
        <f>TRUE()</f>
        <v>1</v>
      </c>
      <c r="N133" s="95" t="b">
        <f>TRUE()</f>
        <v>1</v>
      </c>
      <c r="O133" s="95" t="b">
        <f>TRUE()</f>
        <v>1</v>
      </c>
      <c r="P133" s="95" t="b">
        <f>TRUE()</f>
        <v>1</v>
      </c>
      <c r="Q133" s="95" t="b">
        <f>FALSE()</f>
        <v>0</v>
      </c>
      <c r="R133" s="95" t="b">
        <f t="shared" si="1"/>
        <v>0</v>
      </c>
    </row>
    <row r="134" spans="1:18" ht="12.5" x14ac:dyDescent="0.25">
      <c r="A134" s="94">
        <v>121</v>
      </c>
      <c r="B134" s="95" t="s">
        <v>543</v>
      </c>
      <c r="C134" s="95" t="s">
        <v>544</v>
      </c>
      <c r="D134" s="95" t="s">
        <v>545</v>
      </c>
      <c r="E134" s="95" t="b">
        <f>FALSE()</f>
        <v>0</v>
      </c>
      <c r="F134" s="95" t="b">
        <f>FALSE()</f>
        <v>0</v>
      </c>
      <c r="G134" s="95" t="b">
        <f>FALSE()</f>
        <v>0</v>
      </c>
      <c r="H134" s="95" t="b">
        <f>FALSE()</f>
        <v>0</v>
      </c>
      <c r="I134" s="95" t="b">
        <f>FALSE()</f>
        <v>0</v>
      </c>
      <c r="J134" s="95" t="b">
        <f>FALSE()</f>
        <v>0</v>
      </c>
      <c r="K134" s="95" t="b">
        <f>FALSE()</f>
        <v>0</v>
      </c>
      <c r="L134" s="95" t="b">
        <f>FALSE()</f>
        <v>0</v>
      </c>
      <c r="M134" s="95" t="b">
        <f>FALSE()</f>
        <v>0</v>
      </c>
      <c r="N134" s="95" t="b">
        <f>FALSE()</f>
        <v>0</v>
      </c>
      <c r="O134" s="95" t="b">
        <f>FALSE()</f>
        <v>0</v>
      </c>
      <c r="P134" s="95" t="b">
        <f>FALSE()</f>
        <v>0</v>
      </c>
      <c r="Q134" s="95" t="b">
        <f>FALSE()</f>
        <v>0</v>
      </c>
      <c r="R134" s="95" t="b">
        <f t="shared" si="1"/>
        <v>0</v>
      </c>
    </row>
    <row r="135" spans="1:18" ht="12.5" x14ac:dyDescent="0.25">
      <c r="A135" s="94">
        <v>122</v>
      </c>
      <c r="B135" s="95" t="s">
        <v>546</v>
      </c>
      <c r="C135" s="95" t="s">
        <v>547</v>
      </c>
      <c r="D135" s="95" t="s">
        <v>548</v>
      </c>
      <c r="E135" s="95" t="b">
        <f>FALSE()</f>
        <v>0</v>
      </c>
      <c r="F135" s="95" t="b">
        <f>FALSE()</f>
        <v>0</v>
      </c>
      <c r="G135" s="95" t="b">
        <f>TRUE()</f>
        <v>1</v>
      </c>
      <c r="H135" s="95" t="b">
        <f>TRUE()</f>
        <v>1</v>
      </c>
      <c r="I135" s="95" t="b">
        <f>FALSE()</f>
        <v>0</v>
      </c>
      <c r="J135" s="95" t="b">
        <f>TRUE()</f>
        <v>1</v>
      </c>
      <c r="K135" s="95" t="b">
        <f>TRUE()</f>
        <v>1</v>
      </c>
      <c r="L135" s="95" t="b">
        <f>TRUE()</f>
        <v>1</v>
      </c>
      <c r="M135" s="95" t="b">
        <f>FALSE()</f>
        <v>0</v>
      </c>
      <c r="N135" s="95" t="b">
        <f>TRUE()</f>
        <v>1</v>
      </c>
      <c r="O135" s="95" t="b">
        <f>TRUE()</f>
        <v>1</v>
      </c>
      <c r="P135" s="95" t="b">
        <f>FALSE()</f>
        <v>0</v>
      </c>
      <c r="Q135" s="95" t="b">
        <f>FALSE()</f>
        <v>0</v>
      </c>
      <c r="R135" s="95" t="b">
        <f t="shared" si="1"/>
        <v>0</v>
      </c>
    </row>
    <row r="136" spans="1:18" ht="12.5" x14ac:dyDescent="0.25">
      <c r="A136" s="94">
        <v>123</v>
      </c>
      <c r="B136" s="95" t="s">
        <v>549</v>
      </c>
      <c r="C136" s="95" t="s">
        <v>550</v>
      </c>
      <c r="D136" s="95" t="s">
        <v>551</v>
      </c>
      <c r="E136" s="95" t="b">
        <f>TRUE()</f>
        <v>1</v>
      </c>
      <c r="F136" s="95" t="b">
        <f>FALSE()</f>
        <v>0</v>
      </c>
      <c r="G136" s="95" t="b">
        <f>FALSE()</f>
        <v>0</v>
      </c>
      <c r="H136" s="95" t="b">
        <f>FALSE()</f>
        <v>0</v>
      </c>
      <c r="I136" s="95" t="b">
        <f>TRUE()</f>
        <v>1</v>
      </c>
      <c r="J136" s="95" t="b">
        <f>FALSE()</f>
        <v>0</v>
      </c>
      <c r="K136" s="95" t="b">
        <f>FALSE()</f>
        <v>0</v>
      </c>
      <c r="L136" s="95" t="b">
        <f>TRUE()</f>
        <v>1</v>
      </c>
      <c r="M136" s="95" t="b">
        <f>TRUE()</f>
        <v>1</v>
      </c>
      <c r="N136" s="95" t="b">
        <f>TRUE()</f>
        <v>1</v>
      </c>
      <c r="O136" s="95" t="b">
        <f>TRUE()</f>
        <v>1</v>
      </c>
      <c r="P136" s="95" t="b">
        <f>FALSE()</f>
        <v>0</v>
      </c>
      <c r="Q136" s="95" t="b">
        <f>FALSE()</f>
        <v>0</v>
      </c>
      <c r="R136" s="95" t="b">
        <f t="shared" si="1"/>
        <v>0</v>
      </c>
    </row>
    <row r="137" spans="1:18" ht="12.5" x14ac:dyDescent="0.25">
      <c r="A137" s="94">
        <v>124</v>
      </c>
      <c r="B137" s="95" t="s">
        <v>552</v>
      </c>
      <c r="C137" s="95" t="s">
        <v>553</v>
      </c>
      <c r="D137" s="95" t="s">
        <v>554</v>
      </c>
      <c r="E137" s="95" t="b">
        <f>FALSE()</f>
        <v>0</v>
      </c>
      <c r="F137" s="95" t="b">
        <f>FALSE()</f>
        <v>0</v>
      </c>
      <c r="G137" s="95" t="b">
        <f>FALSE()</f>
        <v>0</v>
      </c>
      <c r="H137" s="95" t="b">
        <f>FALSE()</f>
        <v>0</v>
      </c>
      <c r="I137" s="95" t="b">
        <f>FALSE()</f>
        <v>0</v>
      </c>
      <c r="J137" s="95" t="b">
        <f>FALSE()</f>
        <v>0</v>
      </c>
      <c r="K137" s="95" t="b">
        <f>FALSE()</f>
        <v>0</v>
      </c>
      <c r="L137" s="95" t="b">
        <f>FALSE()</f>
        <v>0</v>
      </c>
      <c r="M137" s="95" t="b">
        <f>FALSE()</f>
        <v>0</v>
      </c>
      <c r="N137" s="95" t="b">
        <f>FALSE()</f>
        <v>0</v>
      </c>
      <c r="O137" s="95" t="b">
        <f>FALSE()</f>
        <v>0</v>
      </c>
      <c r="P137" s="95" t="b">
        <f>FALSE()</f>
        <v>0</v>
      </c>
      <c r="Q137" s="95" t="b">
        <f>FALSE()</f>
        <v>0</v>
      </c>
      <c r="R137" s="95" t="b">
        <f t="shared" si="1"/>
        <v>0</v>
      </c>
    </row>
    <row r="138" spans="1:18" ht="12.5" x14ac:dyDescent="0.25">
      <c r="A138" s="94">
        <v>125</v>
      </c>
      <c r="B138" s="95" t="s">
        <v>555</v>
      </c>
      <c r="C138" s="95" t="s">
        <v>556</v>
      </c>
      <c r="D138" s="95" t="s">
        <v>557</v>
      </c>
      <c r="E138" s="95" t="b">
        <f>FALSE()</f>
        <v>0</v>
      </c>
      <c r="F138" s="95" t="b">
        <f>FALSE()</f>
        <v>0</v>
      </c>
      <c r="G138" s="95" t="b">
        <f>FALSE()</f>
        <v>0</v>
      </c>
      <c r="H138" s="95" t="b">
        <f>FALSE()</f>
        <v>0</v>
      </c>
      <c r="I138" s="95" t="b">
        <f>FALSE()</f>
        <v>0</v>
      </c>
      <c r="J138" s="95" t="b">
        <f>FALSE()</f>
        <v>0</v>
      </c>
      <c r="K138" s="95" t="b">
        <f>FALSE()</f>
        <v>0</v>
      </c>
      <c r="L138" s="95" t="b">
        <f>FALSE()</f>
        <v>0</v>
      </c>
      <c r="M138" s="95" t="b">
        <f>FALSE()</f>
        <v>0</v>
      </c>
      <c r="N138" s="95" t="b">
        <f>FALSE()</f>
        <v>0</v>
      </c>
      <c r="O138" s="95" t="b">
        <f>FALSE()</f>
        <v>0</v>
      </c>
      <c r="P138" s="95" t="b">
        <f>FALSE()</f>
        <v>0</v>
      </c>
      <c r="Q138" s="95" t="b">
        <f>FALSE()</f>
        <v>0</v>
      </c>
      <c r="R138" s="95" t="b">
        <f t="shared" si="1"/>
        <v>0</v>
      </c>
    </row>
    <row r="139" spans="1:18" ht="12.5" x14ac:dyDescent="0.25">
      <c r="A139" s="94">
        <v>126</v>
      </c>
      <c r="B139" s="95" t="s">
        <v>558</v>
      </c>
      <c r="C139" s="95" t="s">
        <v>559</v>
      </c>
      <c r="D139" s="95" t="s">
        <v>560</v>
      </c>
      <c r="E139" s="95" t="b">
        <f>FALSE()</f>
        <v>0</v>
      </c>
      <c r="F139" s="95" t="b">
        <f>FALSE()</f>
        <v>0</v>
      </c>
      <c r="G139" s="95" t="b">
        <f>FALSE()</f>
        <v>0</v>
      </c>
      <c r="H139" s="95" t="b">
        <f>FALSE()</f>
        <v>0</v>
      </c>
      <c r="I139" s="95" t="b">
        <f>FALSE()</f>
        <v>0</v>
      </c>
      <c r="J139" s="95" t="b">
        <f>FALSE()</f>
        <v>0</v>
      </c>
      <c r="K139" s="95" t="b">
        <f>FALSE()</f>
        <v>0</v>
      </c>
      <c r="L139" s="95" t="b">
        <f>FALSE()</f>
        <v>0</v>
      </c>
      <c r="M139" s="95" t="b">
        <f>FALSE()</f>
        <v>0</v>
      </c>
      <c r="N139" s="95" t="b">
        <f>FALSE()</f>
        <v>0</v>
      </c>
      <c r="O139" s="95" t="b">
        <f>FALSE()</f>
        <v>0</v>
      </c>
      <c r="P139" s="95" t="b">
        <f>FALSE()</f>
        <v>0</v>
      </c>
      <c r="Q139" s="95" t="b">
        <f>FALSE()</f>
        <v>0</v>
      </c>
      <c r="R139" s="95" t="b">
        <f t="shared" ref="R139:R202" si="2">IF(ISNUMBER(B$5),INDEX(E139:Q593,,$B$5),"")</f>
        <v>0</v>
      </c>
    </row>
    <row r="140" spans="1:18" ht="12.5" x14ac:dyDescent="0.25">
      <c r="A140" s="94">
        <v>127</v>
      </c>
      <c r="B140" s="95" t="s">
        <v>561</v>
      </c>
      <c r="C140" s="95" t="s">
        <v>562</v>
      </c>
      <c r="D140" s="95" t="s">
        <v>563</v>
      </c>
      <c r="E140" s="95" t="b">
        <f>FALSE()</f>
        <v>0</v>
      </c>
      <c r="F140" s="95" t="b">
        <f>FALSE()</f>
        <v>0</v>
      </c>
      <c r="G140" s="95" t="b">
        <f>FALSE()</f>
        <v>0</v>
      </c>
      <c r="H140" s="95" t="b">
        <f>FALSE()</f>
        <v>0</v>
      </c>
      <c r="I140" s="95" t="b">
        <f>FALSE()</f>
        <v>0</v>
      </c>
      <c r="J140" s="95" t="b">
        <f>FALSE()</f>
        <v>0</v>
      </c>
      <c r="K140" s="95" t="b">
        <f>FALSE()</f>
        <v>0</v>
      </c>
      <c r="L140" s="95" t="b">
        <f>FALSE()</f>
        <v>0</v>
      </c>
      <c r="M140" s="95" t="b">
        <f>FALSE()</f>
        <v>0</v>
      </c>
      <c r="N140" s="95" t="b">
        <f>FALSE()</f>
        <v>0</v>
      </c>
      <c r="O140" s="95" t="b">
        <f>FALSE()</f>
        <v>0</v>
      </c>
      <c r="P140" s="95" t="b">
        <f>FALSE()</f>
        <v>0</v>
      </c>
      <c r="Q140" s="95" t="b">
        <f>FALSE()</f>
        <v>0</v>
      </c>
      <c r="R140" s="95" t="b">
        <f t="shared" si="2"/>
        <v>0</v>
      </c>
    </row>
    <row r="141" spans="1:18" ht="12.5" x14ac:dyDescent="0.25">
      <c r="A141" s="94">
        <v>128</v>
      </c>
      <c r="B141" s="95" t="s">
        <v>564</v>
      </c>
      <c r="C141" s="95" t="s">
        <v>565</v>
      </c>
      <c r="D141" s="95" t="s">
        <v>566</v>
      </c>
      <c r="E141" s="95" t="b">
        <f>FALSE()</f>
        <v>0</v>
      </c>
      <c r="F141" s="95" t="b">
        <f>TRUE()</f>
        <v>1</v>
      </c>
      <c r="G141" s="95" t="b">
        <f>TRUE()</f>
        <v>1</v>
      </c>
      <c r="H141" s="95" t="b">
        <f>TRUE()</f>
        <v>1</v>
      </c>
      <c r="I141" s="95" t="b">
        <f>TRUE()</f>
        <v>1</v>
      </c>
      <c r="J141" s="95" t="b">
        <f>TRUE()</f>
        <v>1</v>
      </c>
      <c r="K141" s="95" t="b">
        <f>TRUE()</f>
        <v>1</v>
      </c>
      <c r="L141" s="95" t="b">
        <f>TRUE()</f>
        <v>1</v>
      </c>
      <c r="M141" s="95" t="b">
        <f>FALSE()</f>
        <v>0</v>
      </c>
      <c r="N141" s="95" t="b">
        <f>TRUE()</f>
        <v>1</v>
      </c>
      <c r="O141" s="95" t="b">
        <f>TRUE()</f>
        <v>1</v>
      </c>
      <c r="P141" s="95" t="b">
        <f>TRUE()</f>
        <v>1</v>
      </c>
      <c r="Q141" s="95" t="b">
        <f>FALSE()</f>
        <v>0</v>
      </c>
      <c r="R141" s="95" t="b">
        <f t="shared" si="2"/>
        <v>0</v>
      </c>
    </row>
    <row r="142" spans="1:18" ht="12.5" x14ac:dyDescent="0.25">
      <c r="A142" s="94">
        <v>129</v>
      </c>
      <c r="B142" s="95" t="s">
        <v>567</v>
      </c>
      <c r="C142" s="95" t="s">
        <v>568</v>
      </c>
      <c r="D142" s="95" t="s">
        <v>569</v>
      </c>
      <c r="E142" s="95" t="b">
        <f>TRUE()</f>
        <v>1</v>
      </c>
      <c r="F142" s="95" t="b">
        <f>TRUE()</f>
        <v>1</v>
      </c>
      <c r="G142" s="95" t="b">
        <f>TRUE()</f>
        <v>1</v>
      </c>
      <c r="H142" s="95" t="b">
        <f>FALSE()</f>
        <v>0</v>
      </c>
      <c r="I142" s="95" t="b">
        <f>TRUE()</f>
        <v>1</v>
      </c>
      <c r="J142" s="95" t="b">
        <f>TRUE()</f>
        <v>1</v>
      </c>
      <c r="K142" s="95" t="b">
        <f>TRUE()</f>
        <v>1</v>
      </c>
      <c r="L142" s="95" t="b">
        <f>TRUE()</f>
        <v>1</v>
      </c>
      <c r="M142" s="95" t="b">
        <f>TRUE()</f>
        <v>1</v>
      </c>
      <c r="N142" s="95" t="b">
        <f>TRUE()</f>
        <v>1</v>
      </c>
      <c r="O142" s="95" t="b">
        <f>TRUE()</f>
        <v>1</v>
      </c>
      <c r="P142" s="95" t="b">
        <f>TRUE()</f>
        <v>1</v>
      </c>
      <c r="Q142" s="95" t="b">
        <f>FALSE()</f>
        <v>0</v>
      </c>
      <c r="R142" s="95" t="b">
        <f t="shared" si="2"/>
        <v>0</v>
      </c>
    </row>
    <row r="143" spans="1:18" ht="12.5" x14ac:dyDescent="0.25">
      <c r="A143" s="94">
        <v>130</v>
      </c>
      <c r="B143" s="95" t="s">
        <v>570</v>
      </c>
      <c r="C143" s="95" t="s">
        <v>571</v>
      </c>
      <c r="D143" s="95" t="s">
        <v>572</v>
      </c>
      <c r="E143" s="95" t="b">
        <f>FALSE()</f>
        <v>0</v>
      </c>
      <c r="F143" s="95" t="b">
        <f>FALSE()</f>
        <v>0</v>
      </c>
      <c r="G143" s="95" t="b">
        <f>FALSE()</f>
        <v>0</v>
      </c>
      <c r="H143" s="95" t="b">
        <f>FALSE()</f>
        <v>0</v>
      </c>
      <c r="I143" s="95" t="b">
        <f>FALSE()</f>
        <v>0</v>
      </c>
      <c r="J143" s="95" t="b">
        <f>FALSE()</f>
        <v>0</v>
      </c>
      <c r="K143" s="95" t="b">
        <f>FALSE()</f>
        <v>0</v>
      </c>
      <c r="L143" s="95" t="b">
        <f>FALSE()</f>
        <v>0</v>
      </c>
      <c r="M143" s="95" t="b">
        <f>FALSE()</f>
        <v>0</v>
      </c>
      <c r="N143" s="95" t="b">
        <f>FALSE()</f>
        <v>0</v>
      </c>
      <c r="O143" s="95" t="b">
        <f>FALSE()</f>
        <v>0</v>
      </c>
      <c r="P143" s="95" t="b">
        <f>FALSE()</f>
        <v>0</v>
      </c>
      <c r="Q143" s="95" t="b">
        <f>FALSE()</f>
        <v>0</v>
      </c>
      <c r="R143" s="95" t="b">
        <f t="shared" si="2"/>
        <v>0</v>
      </c>
    </row>
    <row r="144" spans="1:18" ht="12.5" x14ac:dyDescent="0.25">
      <c r="A144" s="94">
        <v>131</v>
      </c>
      <c r="B144" s="95" t="s">
        <v>573</v>
      </c>
      <c r="C144" s="95" t="s">
        <v>574</v>
      </c>
      <c r="D144" s="95" t="s">
        <v>575</v>
      </c>
      <c r="E144" s="95" t="b">
        <f>FALSE()</f>
        <v>0</v>
      </c>
      <c r="F144" s="95" t="b">
        <f>FALSE()</f>
        <v>0</v>
      </c>
      <c r="G144" s="95" t="b">
        <f>FALSE()</f>
        <v>0</v>
      </c>
      <c r="H144" s="95" t="b">
        <f>FALSE()</f>
        <v>0</v>
      </c>
      <c r="I144" s="95" t="b">
        <f>FALSE()</f>
        <v>0</v>
      </c>
      <c r="J144" s="95" t="b">
        <f>FALSE()</f>
        <v>0</v>
      </c>
      <c r="K144" s="95" t="b">
        <f>FALSE()</f>
        <v>0</v>
      </c>
      <c r="L144" s="95" t="b">
        <f>FALSE()</f>
        <v>0</v>
      </c>
      <c r="M144" s="95" t="b">
        <f>FALSE()</f>
        <v>0</v>
      </c>
      <c r="N144" s="95" t="b">
        <f>FALSE()</f>
        <v>0</v>
      </c>
      <c r="O144" s="95" t="b">
        <f>FALSE()</f>
        <v>0</v>
      </c>
      <c r="P144" s="95" t="b">
        <f>FALSE()</f>
        <v>0</v>
      </c>
      <c r="Q144" s="95" t="b">
        <f>FALSE()</f>
        <v>0</v>
      </c>
      <c r="R144" s="95" t="b">
        <f t="shared" si="2"/>
        <v>0</v>
      </c>
    </row>
    <row r="145" spans="1:18" ht="12.5" x14ac:dyDescent="0.25">
      <c r="A145" s="94">
        <v>132</v>
      </c>
      <c r="B145" s="95" t="s">
        <v>576</v>
      </c>
      <c r="C145" s="95" t="s">
        <v>577</v>
      </c>
      <c r="D145" s="95" t="s">
        <v>578</v>
      </c>
      <c r="E145" s="95" t="b">
        <f>TRUE()</f>
        <v>1</v>
      </c>
      <c r="F145" s="95" t="b">
        <f>FALSE()</f>
        <v>0</v>
      </c>
      <c r="G145" s="95" t="b">
        <f>TRUE()</f>
        <v>1</v>
      </c>
      <c r="H145" s="95" t="b">
        <f>TRUE()</f>
        <v>1</v>
      </c>
      <c r="I145" s="95" t="b">
        <f>TRUE()</f>
        <v>1</v>
      </c>
      <c r="J145" s="95" t="b">
        <f>TRUE()</f>
        <v>1</v>
      </c>
      <c r="K145" s="95" t="b">
        <f>TRUE()</f>
        <v>1</v>
      </c>
      <c r="L145" s="95" t="b">
        <f>TRUE()</f>
        <v>1</v>
      </c>
      <c r="M145" s="95" t="b">
        <f>TRUE()</f>
        <v>1</v>
      </c>
      <c r="N145" s="95" t="b">
        <f>TRUE()</f>
        <v>1</v>
      </c>
      <c r="O145" s="95" t="b">
        <f>TRUE()</f>
        <v>1</v>
      </c>
      <c r="P145" s="95" t="b">
        <f>TRUE()</f>
        <v>1</v>
      </c>
      <c r="Q145" s="95" t="b">
        <f>FALSE()</f>
        <v>0</v>
      </c>
      <c r="R145" s="95" t="b">
        <f t="shared" si="2"/>
        <v>0</v>
      </c>
    </row>
    <row r="146" spans="1:18" ht="12.5" x14ac:dyDescent="0.25">
      <c r="A146" s="94">
        <v>133</v>
      </c>
      <c r="B146" s="95" t="s">
        <v>579</v>
      </c>
      <c r="C146" s="95" t="s">
        <v>580</v>
      </c>
      <c r="D146" s="95" t="s">
        <v>581</v>
      </c>
      <c r="E146" s="95" t="b">
        <f>FALSE()</f>
        <v>0</v>
      </c>
      <c r="F146" s="95" t="b">
        <f>FALSE()</f>
        <v>0</v>
      </c>
      <c r="G146" s="95" t="b">
        <f>FALSE()</f>
        <v>0</v>
      </c>
      <c r="H146" s="95" t="b">
        <f>FALSE()</f>
        <v>0</v>
      </c>
      <c r="I146" s="95" t="b">
        <f>FALSE()</f>
        <v>0</v>
      </c>
      <c r="J146" s="95" t="b">
        <f>FALSE()</f>
        <v>0</v>
      </c>
      <c r="K146" s="95" t="b">
        <f>FALSE()</f>
        <v>0</v>
      </c>
      <c r="L146" s="95" t="b">
        <f>FALSE()</f>
        <v>0</v>
      </c>
      <c r="M146" s="95" t="b">
        <f>FALSE()</f>
        <v>0</v>
      </c>
      <c r="N146" s="95" t="b">
        <f>FALSE()</f>
        <v>0</v>
      </c>
      <c r="O146" s="95" t="b">
        <f>FALSE()</f>
        <v>0</v>
      </c>
      <c r="P146" s="95" t="b">
        <f>FALSE()</f>
        <v>0</v>
      </c>
      <c r="Q146" s="95" t="b">
        <f>FALSE()</f>
        <v>0</v>
      </c>
      <c r="R146" s="95" t="b">
        <f t="shared" si="2"/>
        <v>0</v>
      </c>
    </row>
    <row r="147" spans="1:18" ht="12.5" x14ac:dyDescent="0.25">
      <c r="A147" s="94">
        <v>134</v>
      </c>
      <c r="B147" s="95" t="s">
        <v>582</v>
      </c>
      <c r="C147" s="95" t="s">
        <v>583</v>
      </c>
      <c r="D147" s="95" t="s">
        <v>584</v>
      </c>
      <c r="E147" s="95" t="b">
        <f>TRUE()</f>
        <v>1</v>
      </c>
      <c r="F147" s="95" t="b">
        <f>TRUE()</f>
        <v>1</v>
      </c>
      <c r="G147" s="95" t="b">
        <f>TRUE()</f>
        <v>1</v>
      </c>
      <c r="H147" s="95" t="b">
        <f>TRUE()</f>
        <v>1</v>
      </c>
      <c r="I147" s="95" t="b">
        <f>FALSE()</f>
        <v>0</v>
      </c>
      <c r="J147" s="95" t="b">
        <f>TRUE()</f>
        <v>1</v>
      </c>
      <c r="K147" s="95" t="b">
        <f>TRUE()</f>
        <v>1</v>
      </c>
      <c r="L147" s="95" t="b">
        <f>TRUE()</f>
        <v>1</v>
      </c>
      <c r="M147" s="95" t="b">
        <f>TRUE()</f>
        <v>1</v>
      </c>
      <c r="N147" s="95" t="b">
        <f>TRUE()</f>
        <v>1</v>
      </c>
      <c r="O147" s="95" t="b">
        <f>TRUE()</f>
        <v>1</v>
      </c>
      <c r="P147" s="95" t="b">
        <f>FALSE()</f>
        <v>0</v>
      </c>
      <c r="Q147" s="95" t="b">
        <f>FALSE()</f>
        <v>0</v>
      </c>
      <c r="R147" s="95" t="b">
        <f t="shared" si="2"/>
        <v>0</v>
      </c>
    </row>
    <row r="148" spans="1:18" ht="12.5" x14ac:dyDescent="0.25">
      <c r="A148" s="94">
        <v>135</v>
      </c>
      <c r="B148" s="95" t="s">
        <v>585</v>
      </c>
      <c r="C148" s="95" t="s">
        <v>586</v>
      </c>
      <c r="D148" s="95" t="s">
        <v>587</v>
      </c>
      <c r="E148" s="95" t="b">
        <f>FALSE()</f>
        <v>0</v>
      </c>
      <c r="F148" s="95" t="b">
        <f>TRUE()</f>
        <v>1</v>
      </c>
      <c r="G148" s="95" t="b">
        <f>TRUE()</f>
        <v>1</v>
      </c>
      <c r="H148" s="95" t="b">
        <f>TRUE()</f>
        <v>1</v>
      </c>
      <c r="I148" s="95" t="b">
        <f>FALSE()</f>
        <v>0</v>
      </c>
      <c r="J148" s="95" t="b">
        <f>TRUE()</f>
        <v>1</v>
      </c>
      <c r="K148" s="95" t="b">
        <f>FALSE()</f>
        <v>0</v>
      </c>
      <c r="L148" s="95" t="b">
        <f>TRUE()</f>
        <v>1</v>
      </c>
      <c r="M148" s="95" t="b">
        <f>FALSE()</f>
        <v>0</v>
      </c>
      <c r="N148" s="95" t="b">
        <f>TRUE()</f>
        <v>1</v>
      </c>
      <c r="O148" s="95" t="b">
        <f>TRUE()</f>
        <v>1</v>
      </c>
      <c r="P148" s="95" t="b">
        <f>FALSE()</f>
        <v>0</v>
      </c>
      <c r="Q148" s="95" t="b">
        <f>FALSE()</f>
        <v>0</v>
      </c>
      <c r="R148" s="95" t="b">
        <f t="shared" si="2"/>
        <v>0</v>
      </c>
    </row>
    <row r="149" spans="1:18" ht="12.5" x14ac:dyDescent="0.25">
      <c r="A149" s="94">
        <v>136</v>
      </c>
      <c r="B149" s="95" t="s">
        <v>588</v>
      </c>
      <c r="C149" s="95" t="s">
        <v>589</v>
      </c>
      <c r="D149" s="95" t="s">
        <v>590</v>
      </c>
      <c r="E149" s="95" t="b">
        <f>FALSE()</f>
        <v>0</v>
      </c>
      <c r="F149" s="95" t="b">
        <f>FALSE()</f>
        <v>0</v>
      </c>
      <c r="G149" s="95" t="b">
        <f>FALSE()</f>
        <v>0</v>
      </c>
      <c r="H149" s="95" t="b">
        <f>FALSE()</f>
        <v>0</v>
      </c>
      <c r="I149" s="95" t="b">
        <f>FALSE()</f>
        <v>0</v>
      </c>
      <c r="J149" s="95" t="b">
        <f>FALSE()</f>
        <v>0</v>
      </c>
      <c r="K149" s="95" t="b">
        <f>FALSE()</f>
        <v>0</v>
      </c>
      <c r="L149" s="95" t="b">
        <f>FALSE()</f>
        <v>0</v>
      </c>
      <c r="M149" s="95" t="b">
        <f>FALSE()</f>
        <v>0</v>
      </c>
      <c r="N149" s="95" t="b">
        <f>FALSE()</f>
        <v>0</v>
      </c>
      <c r="O149" s="95" t="b">
        <f>FALSE()</f>
        <v>0</v>
      </c>
      <c r="P149" s="95" t="b">
        <f>FALSE()</f>
        <v>0</v>
      </c>
      <c r="Q149" s="95" t="b">
        <f>FALSE()</f>
        <v>0</v>
      </c>
      <c r="R149" s="95" t="b">
        <f t="shared" si="2"/>
        <v>0</v>
      </c>
    </row>
    <row r="150" spans="1:18" ht="12.5" x14ac:dyDescent="0.25">
      <c r="A150" s="94">
        <v>137</v>
      </c>
      <c r="B150" s="95" t="s">
        <v>591</v>
      </c>
      <c r="C150" s="95" t="s">
        <v>592</v>
      </c>
      <c r="D150" s="95" t="s">
        <v>593</v>
      </c>
      <c r="E150" s="95" t="b">
        <f>FALSE()</f>
        <v>0</v>
      </c>
      <c r="F150" s="95" t="b">
        <f>FALSE()</f>
        <v>0</v>
      </c>
      <c r="G150" s="95" t="b">
        <f>FALSE()</f>
        <v>0</v>
      </c>
      <c r="H150" s="95" t="b">
        <f>FALSE()</f>
        <v>0</v>
      </c>
      <c r="I150" s="95" t="b">
        <f>FALSE()</f>
        <v>0</v>
      </c>
      <c r="J150" s="95" t="b">
        <f>FALSE()</f>
        <v>0</v>
      </c>
      <c r="K150" s="95" t="b">
        <f>FALSE()</f>
        <v>0</v>
      </c>
      <c r="L150" s="95" t="b">
        <f>FALSE()</f>
        <v>0</v>
      </c>
      <c r="M150" s="95" t="b">
        <f>FALSE()</f>
        <v>0</v>
      </c>
      <c r="N150" s="95" t="b">
        <f>FALSE()</f>
        <v>0</v>
      </c>
      <c r="O150" s="95" t="b">
        <f>FALSE()</f>
        <v>0</v>
      </c>
      <c r="P150" s="95" t="b">
        <f>FALSE()</f>
        <v>0</v>
      </c>
      <c r="Q150" s="95" t="b">
        <f>FALSE()</f>
        <v>0</v>
      </c>
      <c r="R150" s="95" t="b">
        <f t="shared" si="2"/>
        <v>0</v>
      </c>
    </row>
    <row r="151" spans="1:18" ht="12.5" x14ac:dyDescent="0.25">
      <c r="A151" s="94">
        <v>138</v>
      </c>
      <c r="B151" s="95" t="s">
        <v>594</v>
      </c>
      <c r="C151" s="95" t="s">
        <v>595</v>
      </c>
      <c r="D151" s="95" t="s">
        <v>596</v>
      </c>
      <c r="E151" s="95" t="b">
        <f>FALSE()</f>
        <v>0</v>
      </c>
      <c r="F151" s="95" t="b">
        <f>FALSE()</f>
        <v>0</v>
      </c>
      <c r="G151" s="95" t="b">
        <f>FALSE()</f>
        <v>0</v>
      </c>
      <c r="H151" s="95" t="b">
        <f>FALSE()</f>
        <v>0</v>
      </c>
      <c r="I151" s="95" t="b">
        <f>FALSE()</f>
        <v>0</v>
      </c>
      <c r="J151" s="95" t="b">
        <f>FALSE()</f>
        <v>0</v>
      </c>
      <c r="K151" s="95" t="b">
        <f>FALSE()</f>
        <v>0</v>
      </c>
      <c r="L151" s="95" t="b">
        <f>FALSE()</f>
        <v>0</v>
      </c>
      <c r="M151" s="95" t="b">
        <f>FALSE()</f>
        <v>0</v>
      </c>
      <c r="N151" s="95" t="b">
        <f>FALSE()</f>
        <v>0</v>
      </c>
      <c r="O151" s="95" t="b">
        <f>FALSE()</f>
        <v>0</v>
      </c>
      <c r="P151" s="95" t="b">
        <f>FALSE()</f>
        <v>0</v>
      </c>
      <c r="Q151" s="95" t="b">
        <f>FALSE()</f>
        <v>0</v>
      </c>
      <c r="R151" s="95" t="b">
        <f t="shared" si="2"/>
        <v>0</v>
      </c>
    </row>
    <row r="152" spans="1:18" ht="12.5" x14ac:dyDescent="0.25">
      <c r="A152" s="94">
        <v>139</v>
      </c>
      <c r="B152" s="95" t="s">
        <v>597</v>
      </c>
      <c r="C152" s="95" t="s">
        <v>598</v>
      </c>
      <c r="D152" s="95" t="s">
        <v>599</v>
      </c>
      <c r="E152" s="95" t="b">
        <f>FALSE()</f>
        <v>0</v>
      </c>
      <c r="F152" s="95" t="b">
        <f>FALSE()</f>
        <v>0</v>
      </c>
      <c r="G152" s="95" t="b">
        <f>FALSE()</f>
        <v>0</v>
      </c>
      <c r="H152" s="95" t="b">
        <f>FALSE()</f>
        <v>0</v>
      </c>
      <c r="I152" s="95" t="b">
        <f>FALSE()</f>
        <v>0</v>
      </c>
      <c r="J152" s="95" t="b">
        <f>FALSE()</f>
        <v>0</v>
      </c>
      <c r="K152" s="95" t="b">
        <f>FALSE()</f>
        <v>0</v>
      </c>
      <c r="L152" s="95" t="b">
        <f>FALSE()</f>
        <v>0</v>
      </c>
      <c r="M152" s="95" t="b">
        <f>FALSE()</f>
        <v>0</v>
      </c>
      <c r="N152" s="95" t="b">
        <f>FALSE()</f>
        <v>0</v>
      </c>
      <c r="O152" s="95" t="b">
        <f>FALSE()</f>
        <v>0</v>
      </c>
      <c r="P152" s="95" t="b">
        <f>FALSE()</f>
        <v>0</v>
      </c>
      <c r="Q152" s="95" t="b">
        <f>FALSE()</f>
        <v>0</v>
      </c>
      <c r="R152" s="95" t="b">
        <f t="shared" si="2"/>
        <v>0</v>
      </c>
    </row>
    <row r="153" spans="1:18" ht="12.5" x14ac:dyDescent="0.25">
      <c r="A153" s="94">
        <v>140</v>
      </c>
      <c r="B153" s="95" t="s">
        <v>601</v>
      </c>
      <c r="C153" s="95" t="s">
        <v>602</v>
      </c>
      <c r="D153" s="95" t="s">
        <v>603</v>
      </c>
      <c r="E153" s="95" t="b">
        <f>FALSE()</f>
        <v>0</v>
      </c>
      <c r="F153" s="95" t="b">
        <f>FALSE()</f>
        <v>0</v>
      </c>
      <c r="G153" s="95" t="b">
        <f>FALSE()</f>
        <v>0</v>
      </c>
      <c r="H153" s="95" t="b">
        <f>FALSE()</f>
        <v>0</v>
      </c>
      <c r="I153" s="95" t="b">
        <f>FALSE()</f>
        <v>0</v>
      </c>
      <c r="J153" s="95" t="b">
        <f>FALSE()</f>
        <v>0</v>
      </c>
      <c r="K153" s="95" t="b">
        <f>FALSE()</f>
        <v>0</v>
      </c>
      <c r="L153" s="95" t="b">
        <f>FALSE()</f>
        <v>0</v>
      </c>
      <c r="M153" s="95" t="b">
        <f>FALSE()</f>
        <v>0</v>
      </c>
      <c r="N153" s="95" t="b">
        <f>FALSE()</f>
        <v>0</v>
      </c>
      <c r="O153" s="95" t="b">
        <f>FALSE()</f>
        <v>0</v>
      </c>
      <c r="P153" s="95" t="b">
        <f>FALSE()</f>
        <v>0</v>
      </c>
      <c r="Q153" s="95" t="b">
        <f>FALSE()</f>
        <v>0</v>
      </c>
      <c r="R153" s="95" t="b">
        <f t="shared" si="2"/>
        <v>0</v>
      </c>
    </row>
    <row r="154" spans="1:18" ht="12.5" x14ac:dyDescent="0.25">
      <c r="A154" s="94">
        <v>141</v>
      </c>
      <c r="B154" s="95" t="s">
        <v>604</v>
      </c>
      <c r="C154" s="95" t="s">
        <v>605</v>
      </c>
      <c r="D154" s="95" t="s">
        <v>606</v>
      </c>
      <c r="E154" s="95" t="b">
        <f>TRUE()</f>
        <v>1</v>
      </c>
      <c r="F154" s="95" t="b">
        <f>TRUE()</f>
        <v>1</v>
      </c>
      <c r="G154" s="95" t="b">
        <f>TRUE()</f>
        <v>1</v>
      </c>
      <c r="H154" s="95" t="b">
        <f>FALSE()</f>
        <v>0</v>
      </c>
      <c r="I154" s="95" t="b">
        <f>FALSE()</f>
        <v>0</v>
      </c>
      <c r="J154" s="95" t="b">
        <f>FALSE()</f>
        <v>0</v>
      </c>
      <c r="K154" s="95" t="b">
        <f>FALSE()</f>
        <v>0</v>
      </c>
      <c r="L154" s="95" t="b">
        <f>FALSE()</f>
        <v>0</v>
      </c>
      <c r="M154" s="95" t="b">
        <f>TRUE()</f>
        <v>1</v>
      </c>
      <c r="N154" s="95" t="b">
        <f>TRUE()</f>
        <v>1</v>
      </c>
      <c r="O154" s="95" t="b">
        <f>TRUE()</f>
        <v>1</v>
      </c>
      <c r="P154" s="95" t="b">
        <f>FALSE()</f>
        <v>0</v>
      </c>
      <c r="Q154" s="95" t="b">
        <f>FALSE()</f>
        <v>0</v>
      </c>
      <c r="R154" s="95" t="b">
        <f t="shared" si="2"/>
        <v>0</v>
      </c>
    </row>
    <row r="155" spans="1:18" ht="12.5" x14ac:dyDescent="0.25">
      <c r="A155" s="94">
        <v>142</v>
      </c>
      <c r="B155" s="95" t="s">
        <v>607</v>
      </c>
      <c r="C155" s="95" t="s">
        <v>608</v>
      </c>
      <c r="D155" s="95" t="s">
        <v>609</v>
      </c>
      <c r="E155" s="95" t="b">
        <f>FALSE()</f>
        <v>0</v>
      </c>
      <c r="F155" s="95" t="b">
        <f>TRUE()</f>
        <v>1</v>
      </c>
      <c r="G155" s="95" t="b">
        <f>TRUE()</f>
        <v>1</v>
      </c>
      <c r="H155" s="95" t="b">
        <f>TRUE()</f>
        <v>1</v>
      </c>
      <c r="I155" s="95" t="b">
        <f>FALSE()</f>
        <v>0</v>
      </c>
      <c r="J155" s="95" t="b">
        <f>TRUE()</f>
        <v>1</v>
      </c>
      <c r="K155" s="95" t="b">
        <f>FALSE()</f>
        <v>0</v>
      </c>
      <c r="L155" s="95" t="b">
        <f>FALSE()</f>
        <v>0</v>
      </c>
      <c r="M155" s="95" t="b">
        <f>FALSE()</f>
        <v>0</v>
      </c>
      <c r="N155" s="95" t="b">
        <f>TRUE()</f>
        <v>1</v>
      </c>
      <c r="O155" s="95" t="b">
        <f>TRUE()</f>
        <v>1</v>
      </c>
      <c r="P155" s="95" t="b">
        <f>FALSE()</f>
        <v>0</v>
      </c>
      <c r="Q155" s="95" t="b">
        <f>FALSE()</f>
        <v>0</v>
      </c>
      <c r="R155" s="95" t="b">
        <f t="shared" si="2"/>
        <v>0</v>
      </c>
    </row>
    <row r="156" spans="1:18" ht="12.5" x14ac:dyDescent="0.25">
      <c r="A156" s="94">
        <v>143</v>
      </c>
      <c r="B156" s="95" t="s">
        <v>610</v>
      </c>
      <c r="C156" s="95" t="s">
        <v>611</v>
      </c>
      <c r="D156" s="95" t="s">
        <v>612</v>
      </c>
      <c r="E156" s="95" t="b">
        <f>TRUE()</f>
        <v>1</v>
      </c>
      <c r="F156" s="95" t="b">
        <f>TRUE()</f>
        <v>1</v>
      </c>
      <c r="G156" s="95" t="b">
        <f>TRUE()</f>
        <v>1</v>
      </c>
      <c r="H156" s="95" t="b">
        <f>TRUE()</f>
        <v>1</v>
      </c>
      <c r="I156" s="95" t="b">
        <f>FALSE()</f>
        <v>0</v>
      </c>
      <c r="J156" s="95" t="b">
        <f>TRUE()</f>
        <v>1</v>
      </c>
      <c r="K156" s="95" t="b">
        <f>FALSE()</f>
        <v>0</v>
      </c>
      <c r="L156" s="95" t="b">
        <f>FALSE()</f>
        <v>0</v>
      </c>
      <c r="M156" s="95" t="b">
        <f>FALSE()</f>
        <v>0</v>
      </c>
      <c r="N156" s="95" t="b">
        <f>TRUE()</f>
        <v>1</v>
      </c>
      <c r="O156" s="95" t="b">
        <f>TRUE()</f>
        <v>1</v>
      </c>
      <c r="P156" s="95" t="b">
        <f>FALSE()</f>
        <v>0</v>
      </c>
      <c r="Q156" s="95" t="b">
        <f>FALSE()</f>
        <v>0</v>
      </c>
      <c r="R156" s="95" t="b">
        <f t="shared" si="2"/>
        <v>0</v>
      </c>
    </row>
    <row r="157" spans="1:18" ht="12.5" x14ac:dyDescent="0.25">
      <c r="A157" s="94">
        <v>144</v>
      </c>
      <c r="B157" s="95" t="s">
        <v>613</v>
      </c>
      <c r="C157" s="95" t="s">
        <v>614</v>
      </c>
      <c r="D157" s="95" t="s">
        <v>615</v>
      </c>
      <c r="E157" s="95" t="b">
        <f>TRUE()</f>
        <v>1</v>
      </c>
      <c r="F157" s="95" t="b">
        <f>TRUE()</f>
        <v>1</v>
      </c>
      <c r="G157" s="95" t="b">
        <f>TRUE()</f>
        <v>1</v>
      </c>
      <c r="H157" s="95" t="b">
        <f>TRUE()</f>
        <v>1</v>
      </c>
      <c r="I157" s="95" t="b">
        <f>FALSE()</f>
        <v>0</v>
      </c>
      <c r="J157" s="95" t="b">
        <f>TRUE()</f>
        <v>1</v>
      </c>
      <c r="K157" s="95" t="b">
        <f>FALSE()</f>
        <v>0</v>
      </c>
      <c r="L157" s="95" t="b">
        <f>TRUE()</f>
        <v>1</v>
      </c>
      <c r="M157" s="95" t="b">
        <f>TRUE()</f>
        <v>1</v>
      </c>
      <c r="N157" s="95" t="b">
        <f>TRUE()</f>
        <v>1</v>
      </c>
      <c r="O157" s="95" t="b">
        <f>TRUE()</f>
        <v>1</v>
      </c>
      <c r="P157" s="95" t="b">
        <f>FALSE()</f>
        <v>0</v>
      </c>
      <c r="Q157" s="95" t="b">
        <f>FALSE()</f>
        <v>0</v>
      </c>
      <c r="R157" s="95" t="b">
        <f t="shared" si="2"/>
        <v>0</v>
      </c>
    </row>
    <row r="158" spans="1:18" ht="12.5" x14ac:dyDescent="0.25">
      <c r="A158" s="94">
        <v>145</v>
      </c>
      <c r="B158" s="95" t="s">
        <v>616</v>
      </c>
      <c r="C158" s="95" t="s">
        <v>617</v>
      </c>
      <c r="D158" s="95" t="s">
        <v>618</v>
      </c>
      <c r="E158" s="95" t="b">
        <f>FALSE()</f>
        <v>0</v>
      </c>
      <c r="F158" s="95" t="b">
        <f>FALSE()</f>
        <v>0</v>
      </c>
      <c r="G158" s="95" t="b">
        <f>FALSE()</f>
        <v>0</v>
      </c>
      <c r="H158" s="95" t="b">
        <f>FALSE()</f>
        <v>0</v>
      </c>
      <c r="I158" s="95" t="b">
        <f>FALSE()</f>
        <v>0</v>
      </c>
      <c r="J158" s="95" t="b">
        <f>FALSE()</f>
        <v>0</v>
      </c>
      <c r="K158" s="95" t="b">
        <f>FALSE()</f>
        <v>0</v>
      </c>
      <c r="L158" s="95" t="b">
        <f>FALSE()</f>
        <v>0</v>
      </c>
      <c r="M158" s="95" t="b">
        <f>FALSE()</f>
        <v>0</v>
      </c>
      <c r="N158" s="95" t="b">
        <f>FALSE()</f>
        <v>0</v>
      </c>
      <c r="O158" s="95" t="b">
        <f>FALSE()</f>
        <v>0</v>
      </c>
      <c r="P158" s="95" t="b">
        <f>FALSE()</f>
        <v>0</v>
      </c>
      <c r="Q158" s="95" t="b">
        <f>FALSE()</f>
        <v>0</v>
      </c>
      <c r="R158" s="95" t="b">
        <f t="shared" si="2"/>
        <v>0</v>
      </c>
    </row>
    <row r="159" spans="1:18" ht="12.5" x14ac:dyDescent="0.25">
      <c r="A159" s="94">
        <v>146</v>
      </c>
      <c r="B159" s="95" t="s">
        <v>619</v>
      </c>
      <c r="C159" s="95" t="s">
        <v>620</v>
      </c>
      <c r="D159" s="95" t="s">
        <v>621</v>
      </c>
      <c r="E159" s="95" t="b">
        <f>TRUE()</f>
        <v>1</v>
      </c>
      <c r="F159" s="95" t="b">
        <f>FALSE()</f>
        <v>0</v>
      </c>
      <c r="G159" s="95" t="b">
        <f>FALSE()</f>
        <v>0</v>
      </c>
      <c r="H159" s="95" t="b">
        <f>TRUE()</f>
        <v>1</v>
      </c>
      <c r="I159" s="95" t="b">
        <f>FALSE()</f>
        <v>0</v>
      </c>
      <c r="J159" s="95" t="b">
        <f>FALSE()</f>
        <v>0</v>
      </c>
      <c r="K159" s="95" t="b">
        <f>TRUE()</f>
        <v>1</v>
      </c>
      <c r="L159" s="95" t="b">
        <f>TRUE()</f>
        <v>1</v>
      </c>
      <c r="M159" s="95" t="b">
        <f>FALSE()</f>
        <v>0</v>
      </c>
      <c r="N159" s="95" t="b">
        <f>TRUE()</f>
        <v>1</v>
      </c>
      <c r="O159" s="95" t="b">
        <f>FALSE()</f>
        <v>0</v>
      </c>
      <c r="P159" s="95" t="b">
        <f>TRUE()</f>
        <v>1</v>
      </c>
      <c r="Q159" s="95" t="b">
        <f>FALSE()</f>
        <v>0</v>
      </c>
      <c r="R159" s="95" t="b">
        <f t="shared" si="2"/>
        <v>0</v>
      </c>
    </row>
    <row r="160" spans="1:18" ht="12.5" x14ac:dyDescent="0.25">
      <c r="A160" s="94">
        <v>147</v>
      </c>
      <c r="B160" s="95" t="s">
        <v>622</v>
      </c>
      <c r="C160" s="95" t="s">
        <v>623</v>
      </c>
      <c r="D160" s="95" t="s">
        <v>624</v>
      </c>
      <c r="E160" s="95" t="b">
        <f>FALSE()</f>
        <v>0</v>
      </c>
      <c r="F160" s="95" t="b">
        <f>FALSE()</f>
        <v>0</v>
      </c>
      <c r="G160" s="95" t="b">
        <f>FALSE()</f>
        <v>0</v>
      </c>
      <c r="H160" s="95" t="b">
        <f>FALSE()</f>
        <v>0</v>
      </c>
      <c r="I160" s="95" t="b">
        <f>FALSE()</f>
        <v>0</v>
      </c>
      <c r="J160" s="95" t="b">
        <f>FALSE()</f>
        <v>0</v>
      </c>
      <c r="K160" s="95" t="b">
        <f>FALSE()</f>
        <v>0</v>
      </c>
      <c r="L160" s="95" t="b">
        <f>FALSE()</f>
        <v>0</v>
      </c>
      <c r="M160" s="95" t="b">
        <f>FALSE()</f>
        <v>0</v>
      </c>
      <c r="N160" s="95" t="b">
        <f>FALSE()</f>
        <v>0</v>
      </c>
      <c r="O160" s="95" t="b">
        <f>FALSE()</f>
        <v>0</v>
      </c>
      <c r="P160" s="95" t="b">
        <f>FALSE()</f>
        <v>0</v>
      </c>
      <c r="Q160" s="95" t="b">
        <f>FALSE()</f>
        <v>0</v>
      </c>
      <c r="R160" s="95" t="b">
        <f t="shared" si="2"/>
        <v>0</v>
      </c>
    </row>
    <row r="161" spans="1:18" ht="12.5" x14ac:dyDescent="0.25">
      <c r="A161" s="94">
        <v>148</v>
      </c>
      <c r="B161" s="95" t="s">
        <v>625</v>
      </c>
      <c r="C161" s="95" t="s">
        <v>626</v>
      </c>
      <c r="D161" s="95" t="s">
        <v>627</v>
      </c>
      <c r="E161" s="95" t="b">
        <f>FALSE()</f>
        <v>0</v>
      </c>
      <c r="F161" s="95" t="b">
        <f>FALSE()</f>
        <v>0</v>
      </c>
      <c r="G161" s="95" t="b">
        <f>FALSE()</f>
        <v>0</v>
      </c>
      <c r="H161" s="95" t="b">
        <f>FALSE()</f>
        <v>0</v>
      </c>
      <c r="I161" s="95" t="b">
        <f>FALSE()</f>
        <v>0</v>
      </c>
      <c r="J161" s="95" t="b">
        <f>FALSE()</f>
        <v>0</v>
      </c>
      <c r="K161" s="95" t="b">
        <f>FALSE()</f>
        <v>0</v>
      </c>
      <c r="L161" s="95" t="b">
        <f>FALSE()</f>
        <v>0</v>
      </c>
      <c r="M161" s="95" t="b">
        <f>FALSE()</f>
        <v>0</v>
      </c>
      <c r="N161" s="95" t="b">
        <f>FALSE()</f>
        <v>0</v>
      </c>
      <c r="O161" s="95" t="b">
        <f>FALSE()</f>
        <v>0</v>
      </c>
      <c r="P161" s="95" t="b">
        <f>FALSE()</f>
        <v>0</v>
      </c>
      <c r="Q161" s="95" t="b">
        <f>FALSE()</f>
        <v>0</v>
      </c>
      <c r="R161" s="95" t="b">
        <f t="shared" si="2"/>
        <v>0</v>
      </c>
    </row>
    <row r="162" spans="1:18" ht="12.5" x14ac:dyDescent="0.25">
      <c r="A162" s="94">
        <v>149</v>
      </c>
      <c r="B162" s="95" t="s">
        <v>628</v>
      </c>
      <c r="C162" s="95" t="s">
        <v>629</v>
      </c>
      <c r="D162" s="95" t="s">
        <v>630</v>
      </c>
      <c r="E162" s="95" t="b">
        <f>FALSE()</f>
        <v>0</v>
      </c>
      <c r="F162" s="95" t="b">
        <f>FALSE()</f>
        <v>0</v>
      </c>
      <c r="G162" s="95" t="b">
        <f>FALSE()</f>
        <v>0</v>
      </c>
      <c r="H162" s="95" t="b">
        <f>FALSE()</f>
        <v>0</v>
      </c>
      <c r="I162" s="95" t="b">
        <f>FALSE()</f>
        <v>0</v>
      </c>
      <c r="J162" s="95" t="b">
        <f>FALSE()</f>
        <v>0</v>
      </c>
      <c r="K162" s="95" t="b">
        <f>FALSE()</f>
        <v>0</v>
      </c>
      <c r="L162" s="95" t="b">
        <f>FALSE()</f>
        <v>0</v>
      </c>
      <c r="M162" s="95" t="b">
        <f>FALSE()</f>
        <v>0</v>
      </c>
      <c r="N162" s="95" t="b">
        <f>FALSE()</f>
        <v>0</v>
      </c>
      <c r="O162" s="95" t="b">
        <f>FALSE()</f>
        <v>0</v>
      </c>
      <c r="P162" s="95" t="b">
        <f>FALSE()</f>
        <v>0</v>
      </c>
      <c r="Q162" s="95" t="b">
        <f>FALSE()</f>
        <v>0</v>
      </c>
      <c r="R162" s="95" t="b">
        <f t="shared" si="2"/>
        <v>0</v>
      </c>
    </row>
    <row r="163" spans="1:18" ht="12.5" x14ac:dyDescent="0.25">
      <c r="A163" s="94">
        <v>150</v>
      </c>
      <c r="B163" s="95" t="s">
        <v>631</v>
      </c>
      <c r="C163" s="95" t="s">
        <v>632</v>
      </c>
      <c r="D163" s="95" t="s">
        <v>633</v>
      </c>
      <c r="E163" s="95" t="b">
        <f>FALSE()</f>
        <v>0</v>
      </c>
      <c r="F163" s="95" t="b">
        <f>FALSE()</f>
        <v>0</v>
      </c>
      <c r="G163" s="95" t="b">
        <f>FALSE()</f>
        <v>0</v>
      </c>
      <c r="H163" s="95" t="b">
        <f>FALSE()</f>
        <v>0</v>
      </c>
      <c r="I163" s="95" t="b">
        <f>FALSE()</f>
        <v>0</v>
      </c>
      <c r="J163" s="95" t="b">
        <f>FALSE()</f>
        <v>0</v>
      </c>
      <c r="K163" s="95" t="b">
        <f>FALSE()</f>
        <v>0</v>
      </c>
      <c r="L163" s="95" t="b">
        <f>FALSE()</f>
        <v>0</v>
      </c>
      <c r="M163" s="95" t="b">
        <f>FALSE()</f>
        <v>0</v>
      </c>
      <c r="N163" s="95" t="b">
        <f>FALSE()</f>
        <v>0</v>
      </c>
      <c r="O163" s="95" t="b">
        <f>FALSE()</f>
        <v>0</v>
      </c>
      <c r="P163" s="95" t="b">
        <f>FALSE()</f>
        <v>0</v>
      </c>
      <c r="Q163" s="95" t="b">
        <f>FALSE()</f>
        <v>0</v>
      </c>
      <c r="R163" s="95" t="b">
        <f t="shared" si="2"/>
        <v>0</v>
      </c>
    </row>
    <row r="164" spans="1:18" ht="12.5" x14ac:dyDescent="0.25">
      <c r="A164" s="94">
        <v>151</v>
      </c>
      <c r="B164" s="95" t="s">
        <v>634</v>
      </c>
      <c r="C164" s="95" t="s">
        <v>635</v>
      </c>
      <c r="D164" s="95" t="s">
        <v>636</v>
      </c>
      <c r="E164" s="95" t="b">
        <f>FALSE()</f>
        <v>0</v>
      </c>
      <c r="F164" s="95" t="b">
        <f>FALSE()</f>
        <v>0</v>
      </c>
      <c r="G164" s="95" t="b">
        <f>FALSE()</f>
        <v>0</v>
      </c>
      <c r="H164" s="95" t="b">
        <f>FALSE()</f>
        <v>0</v>
      </c>
      <c r="I164" s="95" t="b">
        <f>FALSE()</f>
        <v>0</v>
      </c>
      <c r="J164" s="95" t="b">
        <f>FALSE()</f>
        <v>0</v>
      </c>
      <c r="K164" s="95" t="b">
        <f>FALSE()</f>
        <v>0</v>
      </c>
      <c r="L164" s="95" t="b">
        <f>FALSE()</f>
        <v>0</v>
      </c>
      <c r="M164" s="95" t="b">
        <f>FALSE()</f>
        <v>0</v>
      </c>
      <c r="N164" s="95" t="b">
        <f>FALSE()</f>
        <v>0</v>
      </c>
      <c r="O164" s="95" t="b">
        <f>FALSE()</f>
        <v>0</v>
      </c>
      <c r="P164" s="95" t="b">
        <f>FALSE()</f>
        <v>0</v>
      </c>
      <c r="Q164" s="95" t="b">
        <f>FALSE()</f>
        <v>0</v>
      </c>
      <c r="R164" s="95" t="b">
        <f t="shared" si="2"/>
        <v>0</v>
      </c>
    </row>
    <row r="165" spans="1:18" ht="12.5" x14ac:dyDescent="0.25">
      <c r="A165" s="94">
        <v>152</v>
      </c>
      <c r="B165" s="95" t="s">
        <v>637</v>
      </c>
      <c r="C165" s="95" t="s">
        <v>638</v>
      </c>
      <c r="D165" s="95" t="s">
        <v>639</v>
      </c>
      <c r="E165" s="95" t="b">
        <f>TRUE()</f>
        <v>1</v>
      </c>
      <c r="F165" s="95" t="b">
        <f>TRUE()</f>
        <v>1</v>
      </c>
      <c r="G165" s="95" t="b">
        <f>TRUE()</f>
        <v>1</v>
      </c>
      <c r="H165" s="95" t="b">
        <f>TRUE()</f>
        <v>1</v>
      </c>
      <c r="I165" s="95" t="b">
        <f>FALSE()</f>
        <v>0</v>
      </c>
      <c r="J165" s="95" t="b">
        <f>TRUE()</f>
        <v>1</v>
      </c>
      <c r="K165" s="95" t="b">
        <f>FALSE()</f>
        <v>0</v>
      </c>
      <c r="L165" s="95" t="b">
        <f>TRUE()</f>
        <v>1</v>
      </c>
      <c r="M165" s="95" t="b">
        <f>TRUE()</f>
        <v>1</v>
      </c>
      <c r="N165" s="95" t="b">
        <f>TRUE()</f>
        <v>1</v>
      </c>
      <c r="O165" s="95" t="b">
        <f>TRUE()</f>
        <v>1</v>
      </c>
      <c r="P165" s="95" t="b">
        <f>FALSE()</f>
        <v>0</v>
      </c>
      <c r="Q165" s="95" t="b">
        <f>FALSE()</f>
        <v>0</v>
      </c>
      <c r="R165" s="95" t="b">
        <f t="shared" si="2"/>
        <v>0</v>
      </c>
    </row>
    <row r="166" spans="1:18" ht="12.5" x14ac:dyDescent="0.25">
      <c r="A166" s="94">
        <v>153</v>
      </c>
      <c r="B166" s="95" t="s">
        <v>640</v>
      </c>
      <c r="C166" s="95" t="s">
        <v>641</v>
      </c>
      <c r="D166" s="95" t="s">
        <v>642</v>
      </c>
      <c r="E166" s="95" t="b">
        <f>FALSE()</f>
        <v>0</v>
      </c>
      <c r="F166" s="95" t="b">
        <f>FALSE()</f>
        <v>0</v>
      </c>
      <c r="G166" s="95" t="b">
        <f>FALSE()</f>
        <v>0</v>
      </c>
      <c r="H166" s="95" t="b">
        <f>FALSE()</f>
        <v>0</v>
      </c>
      <c r="I166" s="95" t="b">
        <f>FALSE()</f>
        <v>0</v>
      </c>
      <c r="J166" s="95" t="b">
        <f>FALSE()</f>
        <v>0</v>
      </c>
      <c r="K166" s="95" t="b">
        <f>FALSE()</f>
        <v>0</v>
      </c>
      <c r="L166" s="95" t="b">
        <f>FALSE()</f>
        <v>0</v>
      </c>
      <c r="M166" s="95" t="b">
        <f>FALSE()</f>
        <v>0</v>
      </c>
      <c r="N166" s="95" t="b">
        <f>FALSE()</f>
        <v>0</v>
      </c>
      <c r="O166" s="95" t="b">
        <f>FALSE()</f>
        <v>0</v>
      </c>
      <c r="P166" s="95" t="b">
        <f>FALSE()</f>
        <v>0</v>
      </c>
      <c r="Q166" s="95" t="b">
        <f>FALSE()</f>
        <v>0</v>
      </c>
      <c r="R166" s="95" t="b">
        <f t="shared" si="2"/>
        <v>0</v>
      </c>
    </row>
    <row r="167" spans="1:18" ht="12.5" x14ac:dyDescent="0.25">
      <c r="A167" s="94">
        <v>154</v>
      </c>
      <c r="B167" s="95" t="s">
        <v>643</v>
      </c>
      <c r="C167" s="95" t="s">
        <v>644</v>
      </c>
      <c r="D167" s="95" t="s">
        <v>645</v>
      </c>
      <c r="E167" s="95" t="b">
        <f>FALSE()</f>
        <v>0</v>
      </c>
      <c r="F167" s="95" t="b">
        <f>FALSE()</f>
        <v>0</v>
      </c>
      <c r="G167" s="95" t="b">
        <f>FALSE()</f>
        <v>0</v>
      </c>
      <c r="H167" s="95" t="b">
        <f>FALSE()</f>
        <v>0</v>
      </c>
      <c r="I167" s="95" t="b">
        <f>FALSE()</f>
        <v>0</v>
      </c>
      <c r="J167" s="95" t="b">
        <f>FALSE()</f>
        <v>0</v>
      </c>
      <c r="K167" s="95" t="b">
        <f>FALSE()</f>
        <v>0</v>
      </c>
      <c r="L167" s="95" t="b">
        <f>FALSE()</f>
        <v>0</v>
      </c>
      <c r="M167" s="95" t="b">
        <f>FALSE()</f>
        <v>0</v>
      </c>
      <c r="N167" s="95" t="b">
        <f>FALSE()</f>
        <v>0</v>
      </c>
      <c r="O167" s="95" t="b">
        <f>FALSE()</f>
        <v>0</v>
      </c>
      <c r="P167" s="95" t="b">
        <f>FALSE()</f>
        <v>0</v>
      </c>
      <c r="Q167" s="95" t="b">
        <f>FALSE()</f>
        <v>0</v>
      </c>
      <c r="R167" s="95" t="b">
        <f t="shared" si="2"/>
        <v>0</v>
      </c>
    </row>
    <row r="168" spans="1:18" ht="12.5" x14ac:dyDescent="0.25">
      <c r="A168" s="94">
        <v>155</v>
      </c>
      <c r="B168" s="95" t="s">
        <v>646</v>
      </c>
      <c r="C168" s="95" t="s">
        <v>647</v>
      </c>
      <c r="D168" s="95" t="s">
        <v>648</v>
      </c>
      <c r="E168" s="95" t="b">
        <f>FALSE()</f>
        <v>0</v>
      </c>
      <c r="F168" s="95" t="b">
        <f>TRUE()</f>
        <v>1</v>
      </c>
      <c r="G168" s="95" t="b">
        <f>TRUE()</f>
        <v>1</v>
      </c>
      <c r="H168" s="95" t="b">
        <f>FALSE()</f>
        <v>0</v>
      </c>
      <c r="I168" s="95" t="b">
        <f>FALSE()</f>
        <v>0</v>
      </c>
      <c r="J168" s="95" t="b">
        <f>FALSE()</f>
        <v>0</v>
      </c>
      <c r="K168" s="95" t="b">
        <f>FALSE()</f>
        <v>0</v>
      </c>
      <c r="L168" s="95" t="b">
        <f>TRUE()</f>
        <v>1</v>
      </c>
      <c r="M168" s="95" t="b">
        <f>FALSE()</f>
        <v>0</v>
      </c>
      <c r="N168" s="95" t="b">
        <f>TRUE()</f>
        <v>1</v>
      </c>
      <c r="O168" s="95" t="b">
        <f>TRUE()</f>
        <v>1</v>
      </c>
      <c r="P168" s="95" t="b">
        <f>FALSE()</f>
        <v>0</v>
      </c>
      <c r="Q168" s="95" t="b">
        <f>FALSE()</f>
        <v>0</v>
      </c>
      <c r="R168" s="95" t="b">
        <f t="shared" si="2"/>
        <v>0</v>
      </c>
    </row>
    <row r="169" spans="1:18" ht="12.5" x14ac:dyDescent="0.25">
      <c r="A169" s="94">
        <v>156</v>
      </c>
      <c r="B169" s="95">
        <v>70.105000000000004</v>
      </c>
      <c r="C169" s="95" t="s">
        <v>649</v>
      </c>
      <c r="D169" s="95" t="s">
        <v>650</v>
      </c>
      <c r="E169" s="95" t="b">
        <f>FALSE()</f>
        <v>0</v>
      </c>
      <c r="F169" s="95" t="b">
        <f>FALSE()</f>
        <v>0</v>
      </c>
      <c r="G169" s="95" t="b">
        <f>FALSE()</f>
        <v>0</v>
      </c>
      <c r="H169" s="95" t="b">
        <f>FALSE()</f>
        <v>0</v>
      </c>
      <c r="I169" s="95" t="b">
        <f>FALSE()</f>
        <v>0</v>
      </c>
      <c r="J169" s="95" t="b">
        <f>FALSE()</f>
        <v>0</v>
      </c>
      <c r="K169" s="95" t="b">
        <f>FALSE()</f>
        <v>0</v>
      </c>
      <c r="L169" s="95" t="b">
        <f>FALSE()</f>
        <v>0</v>
      </c>
      <c r="M169" s="95" t="b">
        <f>FALSE()</f>
        <v>0</v>
      </c>
      <c r="N169" s="95" t="b">
        <f>FALSE()</f>
        <v>0</v>
      </c>
      <c r="O169" s="95" t="b">
        <f>FALSE()</f>
        <v>0</v>
      </c>
      <c r="P169" s="95" t="b">
        <f>FALSE()</f>
        <v>0</v>
      </c>
      <c r="Q169" s="95" t="b">
        <f>FALSE()</f>
        <v>0</v>
      </c>
      <c r="R169" s="95" t="b">
        <f t="shared" si="2"/>
        <v>0</v>
      </c>
    </row>
    <row r="170" spans="1:18" ht="12.5" x14ac:dyDescent="0.25">
      <c r="A170" s="94">
        <v>157</v>
      </c>
      <c r="B170" s="95">
        <v>70.105999999999995</v>
      </c>
      <c r="C170" s="95" t="s">
        <v>651</v>
      </c>
      <c r="D170" s="95" t="s">
        <v>652</v>
      </c>
      <c r="E170" s="95" t="b">
        <f>FALSE()</f>
        <v>0</v>
      </c>
      <c r="F170" s="95" t="b">
        <f>FALSE()</f>
        <v>0</v>
      </c>
      <c r="G170" s="95" t="b">
        <f>FALSE()</f>
        <v>0</v>
      </c>
      <c r="H170" s="95" t="b">
        <f>FALSE()</f>
        <v>0</v>
      </c>
      <c r="I170" s="95" t="b">
        <f>FALSE()</f>
        <v>0</v>
      </c>
      <c r="J170" s="95" t="b">
        <f>FALSE()</f>
        <v>0</v>
      </c>
      <c r="K170" s="95" t="b">
        <f>FALSE()</f>
        <v>0</v>
      </c>
      <c r="L170" s="95" t="b">
        <f>FALSE()</f>
        <v>0</v>
      </c>
      <c r="M170" s="95" t="b">
        <f>FALSE()</f>
        <v>0</v>
      </c>
      <c r="N170" s="95" t="b">
        <f>FALSE()</f>
        <v>0</v>
      </c>
      <c r="O170" s="95" t="b">
        <f>FALSE()</f>
        <v>0</v>
      </c>
      <c r="P170" s="95" t="b">
        <f>FALSE()</f>
        <v>0</v>
      </c>
      <c r="Q170" s="95" t="b">
        <f>FALSE()</f>
        <v>0</v>
      </c>
      <c r="R170" s="95" t="b">
        <f t="shared" si="2"/>
        <v>0</v>
      </c>
    </row>
    <row r="171" spans="1:18" ht="12.5" x14ac:dyDescent="0.25">
      <c r="A171" s="94">
        <v>158</v>
      </c>
      <c r="B171" s="95" t="s">
        <v>653</v>
      </c>
      <c r="C171" s="95" t="s">
        <v>654</v>
      </c>
      <c r="D171" s="95" t="s">
        <v>655</v>
      </c>
      <c r="E171" s="95" t="b">
        <f>FALSE()</f>
        <v>0</v>
      </c>
      <c r="F171" s="95" t="b">
        <f>FALSE()</f>
        <v>0</v>
      </c>
      <c r="G171" s="95" t="b">
        <f>FALSE()</f>
        <v>0</v>
      </c>
      <c r="H171" s="95" t="b">
        <f>FALSE()</f>
        <v>0</v>
      </c>
      <c r="I171" s="95" t="b">
        <f>FALSE()</f>
        <v>0</v>
      </c>
      <c r="J171" s="95" t="b">
        <f>FALSE()</f>
        <v>0</v>
      </c>
      <c r="K171" s="95" t="b">
        <f>FALSE()</f>
        <v>0</v>
      </c>
      <c r="L171" s="95" t="b">
        <f>FALSE()</f>
        <v>0</v>
      </c>
      <c r="M171" s="95" t="b">
        <f>FALSE()</f>
        <v>0</v>
      </c>
      <c r="N171" s="95" t="b">
        <f>FALSE()</f>
        <v>0</v>
      </c>
      <c r="O171" s="95" t="b">
        <f>FALSE()</f>
        <v>0</v>
      </c>
      <c r="P171" s="95" t="b">
        <f>FALSE()</f>
        <v>0</v>
      </c>
      <c r="Q171" s="95" t="b">
        <f>FALSE()</f>
        <v>0</v>
      </c>
      <c r="R171" s="95" t="b">
        <f t="shared" si="2"/>
        <v>0</v>
      </c>
    </row>
    <row r="172" spans="1:18" ht="12.5" x14ac:dyDescent="0.25">
      <c r="A172" s="94">
        <v>159</v>
      </c>
      <c r="B172" s="95" t="s">
        <v>657</v>
      </c>
      <c r="C172" s="95" t="s">
        <v>658</v>
      </c>
      <c r="D172" s="95" t="s">
        <v>659</v>
      </c>
      <c r="E172" s="95" t="b">
        <f>TRUE()</f>
        <v>1</v>
      </c>
      <c r="F172" s="95" t="b">
        <f>TRUE()</f>
        <v>1</v>
      </c>
      <c r="G172" s="95" t="b">
        <f>TRUE()</f>
        <v>1</v>
      </c>
      <c r="H172" s="95" t="b">
        <f>TRUE()</f>
        <v>1</v>
      </c>
      <c r="I172" s="95" t="b">
        <f>FALSE()</f>
        <v>0</v>
      </c>
      <c r="J172" s="95" t="b">
        <f>TRUE()</f>
        <v>1</v>
      </c>
      <c r="K172" s="95" t="b">
        <f>TRUE()</f>
        <v>1</v>
      </c>
      <c r="L172" s="95" t="b">
        <f>TRUE()</f>
        <v>1</v>
      </c>
      <c r="M172" s="95" t="b">
        <f>TRUE()</f>
        <v>1</v>
      </c>
      <c r="N172" s="95" t="b">
        <f>TRUE()</f>
        <v>1</v>
      </c>
      <c r="O172" s="95" t="b">
        <f>TRUE()</f>
        <v>1</v>
      </c>
      <c r="P172" s="95" t="b">
        <f>TRUE()</f>
        <v>1</v>
      </c>
      <c r="Q172" s="95" t="b">
        <f>FALSE()</f>
        <v>0</v>
      </c>
      <c r="R172" s="95" t="b">
        <f t="shared" si="2"/>
        <v>0</v>
      </c>
    </row>
    <row r="173" spans="1:18" ht="12.5" x14ac:dyDescent="0.25">
      <c r="A173" s="94">
        <v>160</v>
      </c>
      <c r="B173" s="95" t="s">
        <v>660</v>
      </c>
      <c r="C173" s="95" t="s">
        <v>661</v>
      </c>
      <c r="D173" s="95" t="s">
        <v>662</v>
      </c>
      <c r="E173" s="95" t="b">
        <f>TRUE()</f>
        <v>1</v>
      </c>
      <c r="F173" s="95" t="b">
        <f>TRUE()</f>
        <v>1</v>
      </c>
      <c r="G173" s="95" t="b">
        <f>TRUE()</f>
        <v>1</v>
      </c>
      <c r="H173" s="95" t="b">
        <f>TRUE()</f>
        <v>1</v>
      </c>
      <c r="I173" s="95" t="b">
        <f>FALSE()</f>
        <v>0</v>
      </c>
      <c r="J173" s="95" t="b">
        <f>TRUE()</f>
        <v>1</v>
      </c>
      <c r="K173" s="95" t="b">
        <f>FALSE()</f>
        <v>0</v>
      </c>
      <c r="L173" s="95" t="b">
        <f>TRUE()</f>
        <v>1</v>
      </c>
      <c r="M173" s="95" t="b">
        <f>TRUE()</f>
        <v>1</v>
      </c>
      <c r="N173" s="95" t="b">
        <f>TRUE()</f>
        <v>1</v>
      </c>
      <c r="O173" s="95" t="b">
        <f>TRUE()</f>
        <v>1</v>
      </c>
      <c r="P173" s="95" t="b">
        <f>TRUE()</f>
        <v>1</v>
      </c>
      <c r="Q173" s="95" t="b">
        <f>FALSE()</f>
        <v>0</v>
      </c>
      <c r="R173" s="95" t="b">
        <f t="shared" si="2"/>
        <v>0</v>
      </c>
    </row>
    <row r="174" spans="1:18" ht="12.5" x14ac:dyDescent="0.25">
      <c r="A174" s="94">
        <v>161</v>
      </c>
      <c r="B174" s="95" t="s">
        <v>663</v>
      </c>
      <c r="C174" s="95" t="s">
        <v>664</v>
      </c>
      <c r="D174" s="95" t="s">
        <v>665</v>
      </c>
      <c r="E174" s="95" t="b">
        <f>TRUE()</f>
        <v>1</v>
      </c>
      <c r="F174" s="95" t="b">
        <f>TRUE()</f>
        <v>1</v>
      </c>
      <c r="G174" s="95" t="b">
        <f>TRUE()</f>
        <v>1</v>
      </c>
      <c r="H174" s="95" t="b">
        <f>TRUE()</f>
        <v>1</v>
      </c>
      <c r="I174" s="95" t="b">
        <f>FALSE()</f>
        <v>0</v>
      </c>
      <c r="J174" s="95" t="b">
        <f>TRUE()</f>
        <v>1</v>
      </c>
      <c r="K174" s="95" t="b">
        <f>FALSE()</f>
        <v>0</v>
      </c>
      <c r="L174" s="95" t="b">
        <f>TRUE()</f>
        <v>1</v>
      </c>
      <c r="M174" s="95" t="b">
        <f>TRUE()</f>
        <v>1</v>
      </c>
      <c r="N174" s="95" t="b">
        <f>TRUE()</f>
        <v>1</v>
      </c>
      <c r="O174" s="95" t="b">
        <f>TRUE()</f>
        <v>1</v>
      </c>
      <c r="P174" s="95" t="b">
        <f>FALSE()</f>
        <v>0</v>
      </c>
      <c r="Q174" s="95" t="b">
        <f>FALSE()</f>
        <v>0</v>
      </c>
      <c r="R174" s="95" t="b">
        <f t="shared" si="2"/>
        <v>0</v>
      </c>
    </row>
    <row r="175" spans="1:18" ht="12.5" x14ac:dyDescent="0.25">
      <c r="A175" s="94">
        <v>162</v>
      </c>
      <c r="B175" s="95" t="s">
        <v>666</v>
      </c>
      <c r="C175" s="95" t="s">
        <v>667</v>
      </c>
      <c r="D175" s="95" t="s">
        <v>668</v>
      </c>
      <c r="E175" s="95" t="b">
        <f>FALSE()</f>
        <v>0</v>
      </c>
      <c r="F175" s="95" t="b">
        <f>FALSE()</f>
        <v>0</v>
      </c>
      <c r="G175" s="95" t="b">
        <f>FALSE()</f>
        <v>0</v>
      </c>
      <c r="H175" s="95" t="b">
        <f>FALSE()</f>
        <v>0</v>
      </c>
      <c r="I175" s="95" t="b">
        <f>FALSE()</f>
        <v>0</v>
      </c>
      <c r="J175" s="95" t="b">
        <f>FALSE()</f>
        <v>0</v>
      </c>
      <c r="K175" s="95" t="b">
        <f>FALSE()</f>
        <v>0</v>
      </c>
      <c r="L175" s="95" t="b">
        <f>FALSE()</f>
        <v>0</v>
      </c>
      <c r="M175" s="95" t="b">
        <f>FALSE()</f>
        <v>0</v>
      </c>
      <c r="N175" s="95" t="b">
        <f>FALSE()</f>
        <v>0</v>
      </c>
      <c r="O175" s="95" t="b">
        <f>FALSE()</f>
        <v>0</v>
      </c>
      <c r="P175" s="95" t="b">
        <f>FALSE()</f>
        <v>0</v>
      </c>
      <c r="Q175" s="95" t="b">
        <f>FALSE()</f>
        <v>0</v>
      </c>
      <c r="R175" s="95" t="b">
        <f t="shared" si="2"/>
        <v>0</v>
      </c>
    </row>
    <row r="176" spans="1:18" ht="12.5" x14ac:dyDescent="0.25">
      <c r="A176" s="94">
        <v>163</v>
      </c>
      <c r="B176" s="95" t="s">
        <v>669</v>
      </c>
      <c r="C176" s="95" t="s">
        <v>670</v>
      </c>
      <c r="D176" s="95" t="s">
        <v>671</v>
      </c>
      <c r="E176" s="95" t="b">
        <f>FALSE()</f>
        <v>0</v>
      </c>
      <c r="F176" s="95" t="b">
        <f>FALSE()</f>
        <v>0</v>
      </c>
      <c r="G176" s="95" t="b">
        <f>FALSE()</f>
        <v>0</v>
      </c>
      <c r="H176" s="95" t="b">
        <f>FALSE()</f>
        <v>0</v>
      </c>
      <c r="I176" s="95" t="b">
        <f>FALSE()</f>
        <v>0</v>
      </c>
      <c r="J176" s="95" t="b">
        <f>FALSE()</f>
        <v>0</v>
      </c>
      <c r="K176" s="95" t="b">
        <f>FALSE()</f>
        <v>0</v>
      </c>
      <c r="L176" s="95" t="b">
        <f>FALSE()</f>
        <v>0</v>
      </c>
      <c r="M176" s="95" t="b">
        <f>FALSE()</f>
        <v>0</v>
      </c>
      <c r="N176" s="95" t="b">
        <f>FALSE()</f>
        <v>0</v>
      </c>
      <c r="O176" s="95" t="b">
        <f>FALSE()</f>
        <v>0</v>
      </c>
      <c r="P176" s="95" t="b">
        <f>FALSE()</f>
        <v>0</v>
      </c>
      <c r="Q176" s="95" t="b">
        <f>FALSE()</f>
        <v>0</v>
      </c>
      <c r="R176" s="95" t="b">
        <f t="shared" si="2"/>
        <v>0</v>
      </c>
    </row>
    <row r="177" spans="1:18" ht="12.5" x14ac:dyDescent="0.25">
      <c r="A177" s="94">
        <v>164</v>
      </c>
      <c r="B177" s="95" t="s">
        <v>672</v>
      </c>
      <c r="C177" s="95" t="s">
        <v>673</v>
      </c>
      <c r="D177" s="95" t="s">
        <v>674</v>
      </c>
      <c r="E177" s="95" t="b">
        <f>TRUE()</f>
        <v>1</v>
      </c>
      <c r="F177" s="95" t="b">
        <f>TRUE()</f>
        <v>1</v>
      </c>
      <c r="G177" s="95" t="b">
        <f>TRUE()</f>
        <v>1</v>
      </c>
      <c r="H177" s="95" t="b">
        <f>TRUE()</f>
        <v>1</v>
      </c>
      <c r="I177" s="95" t="b">
        <f>FALSE()</f>
        <v>0</v>
      </c>
      <c r="J177" s="95" t="b">
        <f>TRUE()</f>
        <v>1</v>
      </c>
      <c r="K177" s="95" t="b">
        <f>FALSE()</f>
        <v>0</v>
      </c>
      <c r="L177" s="95" t="b">
        <f>TRUE()</f>
        <v>1</v>
      </c>
      <c r="M177" s="95" t="b">
        <f>FALSE()</f>
        <v>0</v>
      </c>
      <c r="N177" s="95" t="b">
        <f>TRUE()</f>
        <v>1</v>
      </c>
      <c r="O177" s="95" t="b">
        <f>TRUE()</f>
        <v>1</v>
      </c>
      <c r="P177" s="95" t="b">
        <f>FALSE()</f>
        <v>0</v>
      </c>
      <c r="Q177" s="95" t="b">
        <f>FALSE()</f>
        <v>0</v>
      </c>
      <c r="R177" s="95" t="b">
        <f t="shared" si="2"/>
        <v>0</v>
      </c>
    </row>
    <row r="178" spans="1:18" ht="12.5" x14ac:dyDescent="0.25">
      <c r="A178" s="94">
        <v>165</v>
      </c>
      <c r="B178" s="95" t="s">
        <v>675</v>
      </c>
      <c r="C178" s="95" t="s">
        <v>676</v>
      </c>
      <c r="D178" s="95" t="s">
        <v>677</v>
      </c>
      <c r="E178" s="95" t="b">
        <f>FALSE()</f>
        <v>0</v>
      </c>
      <c r="F178" s="95" t="b">
        <f>FALSE()</f>
        <v>0</v>
      </c>
      <c r="G178" s="95" t="b">
        <f>FALSE()</f>
        <v>0</v>
      </c>
      <c r="H178" s="95" t="b">
        <f>FALSE()</f>
        <v>0</v>
      </c>
      <c r="I178" s="95" t="b">
        <f>FALSE()</f>
        <v>0</v>
      </c>
      <c r="J178" s="95" t="b">
        <f>FALSE()</f>
        <v>0</v>
      </c>
      <c r="K178" s="95" t="b">
        <f>FALSE()</f>
        <v>0</v>
      </c>
      <c r="L178" s="95" t="b">
        <f>FALSE()</f>
        <v>0</v>
      </c>
      <c r="M178" s="95" t="b">
        <f>FALSE()</f>
        <v>0</v>
      </c>
      <c r="N178" s="95" t="b">
        <f>FALSE()</f>
        <v>0</v>
      </c>
      <c r="O178" s="95" t="b">
        <f>FALSE()</f>
        <v>0</v>
      </c>
      <c r="P178" s="95" t="b">
        <f>FALSE()</f>
        <v>0</v>
      </c>
      <c r="Q178" s="95" t="b">
        <f>FALSE()</f>
        <v>0</v>
      </c>
      <c r="R178" s="95" t="b">
        <f t="shared" si="2"/>
        <v>0</v>
      </c>
    </row>
    <row r="179" spans="1:18" ht="12.5" x14ac:dyDescent="0.25">
      <c r="A179" s="94">
        <v>166</v>
      </c>
      <c r="B179" s="95" t="s">
        <v>678</v>
      </c>
      <c r="C179" s="95" t="s">
        <v>679</v>
      </c>
      <c r="D179" s="95" t="s">
        <v>680</v>
      </c>
      <c r="E179" s="95" t="b">
        <f>FALSE()</f>
        <v>0</v>
      </c>
      <c r="F179" s="95" t="b">
        <f>FALSE()</f>
        <v>0</v>
      </c>
      <c r="G179" s="95" t="b">
        <f>FALSE()</f>
        <v>0</v>
      </c>
      <c r="H179" s="95" t="b">
        <f>FALSE()</f>
        <v>0</v>
      </c>
      <c r="I179" s="95" t="b">
        <f>FALSE()</f>
        <v>0</v>
      </c>
      <c r="J179" s="95" t="b">
        <f>FALSE()</f>
        <v>0</v>
      </c>
      <c r="K179" s="95" t="b">
        <f>FALSE()</f>
        <v>0</v>
      </c>
      <c r="L179" s="95" t="b">
        <f>FALSE()</f>
        <v>0</v>
      </c>
      <c r="M179" s="95" t="b">
        <f>FALSE()</f>
        <v>0</v>
      </c>
      <c r="N179" s="95" t="b">
        <f>FALSE()</f>
        <v>0</v>
      </c>
      <c r="O179" s="95" t="b">
        <f>FALSE()</f>
        <v>0</v>
      </c>
      <c r="P179" s="95" t="b">
        <f>FALSE()</f>
        <v>0</v>
      </c>
      <c r="Q179" s="95" t="b">
        <f>FALSE()</f>
        <v>0</v>
      </c>
      <c r="R179" s="95" t="b">
        <f t="shared" si="2"/>
        <v>0</v>
      </c>
    </row>
    <row r="180" spans="1:18" ht="12.5" x14ac:dyDescent="0.25">
      <c r="A180" s="94">
        <v>167</v>
      </c>
      <c r="B180" s="95" t="s">
        <v>681</v>
      </c>
      <c r="C180" s="95" t="s">
        <v>682</v>
      </c>
      <c r="D180" s="95" t="s">
        <v>683</v>
      </c>
      <c r="E180" s="95" t="b">
        <f>FALSE()</f>
        <v>0</v>
      </c>
      <c r="F180" s="95" t="b">
        <f>FALSE()</f>
        <v>0</v>
      </c>
      <c r="G180" s="95" t="b">
        <f>FALSE()</f>
        <v>0</v>
      </c>
      <c r="H180" s="95" t="b">
        <f>FALSE()</f>
        <v>0</v>
      </c>
      <c r="I180" s="95" t="b">
        <f>FALSE()</f>
        <v>0</v>
      </c>
      <c r="J180" s="95" t="b">
        <f>FALSE()</f>
        <v>0</v>
      </c>
      <c r="K180" s="95" t="b">
        <f>FALSE()</f>
        <v>0</v>
      </c>
      <c r="L180" s="95" t="b">
        <f>FALSE()</f>
        <v>0</v>
      </c>
      <c r="M180" s="95" t="b">
        <f>FALSE()</f>
        <v>0</v>
      </c>
      <c r="N180" s="95" t="b">
        <f>FALSE()</f>
        <v>0</v>
      </c>
      <c r="O180" s="95" t="b">
        <f>FALSE()</f>
        <v>0</v>
      </c>
      <c r="P180" s="95" t="b">
        <f>FALSE()</f>
        <v>0</v>
      </c>
      <c r="Q180" s="95" t="b">
        <f>FALSE()</f>
        <v>0</v>
      </c>
      <c r="R180" s="95" t="b">
        <f t="shared" si="2"/>
        <v>0</v>
      </c>
    </row>
    <row r="181" spans="1:18" ht="12.5" x14ac:dyDescent="0.25">
      <c r="A181" s="94">
        <v>168</v>
      </c>
      <c r="B181" s="95" t="s">
        <v>684</v>
      </c>
      <c r="C181" s="95" t="s">
        <v>685</v>
      </c>
      <c r="D181" s="95" t="s">
        <v>686</v>
      </c>
      <c r="E181" s="95" t="b">
        <f>TRUE()</f>
        <v>1</v>
      </c>
      <c r="F181" s="95" t="b">
        <f>FALSE()</f>
        <v>0</v>
      </c>
      <c r="G181" s="95" t="b">
        <f>FALSE()</f>
        <v>0</v>
      </c>
      <c r="H181" s="95" t="b">
        <f>FALSE()</f>
        <v>0</v>
      </c>
      <c r="I181" s="95" t="b">
        <f>FALSE()</f>
        <v>0</v>
      </c>
      <c r="J181" s="95" t="b">
        <f>TRUE()</f>
        <v>1</v>
      </c>
      <c r="K181" s="95" t="b">
        <f>FALSE()</f>
        <v>0</v>
      </c>
      <c r="L181" s="95" t="b">
        <f>FALSE()</f>
        <v>0</v>
      </c>
      <c r="M181" s="95" t="b">
        <f>FALSE()</f>
        <v>0</v>
      </c>
      <c r="N181" s="95" t="b">
        <f>TRUE()</f>
        <v>1</v>
      </c>
      <c r="O181" s="95" t="b">
        <f>TRUE()</f>
        <v>1</v>
      </c>
      <c r="P181" s="95" t="b">
        <f>FALSE()</f>
        <v>0</v>
      </c>
      <c r="Q181" s="95" t="b">
        <f>FALSE()</f>
        <v>0</v>
      </c>
      <c r="R181" s="95" t="b">
        <f t="shared" si="2"/>
        <v>0</v>
      </c>
    </row>
    <row r="182" spans="1:18" ht="12.5" x14ac:dyDescent="0.25">
      <c r="A182" s="94">
        <v>169</v>
      </c>
      <c r="B182" s="95" t="s">
        <v>687</v>
      </c>
      <c r="C182" s="95" t="s">
        <v>688</v>
      </c>
      <c r="D182" s="95" t="s">
        <v>689</v>
      </c>
      <c r="E182" s="95" t="b">
        <f>FALSE()</f>
        <v>0</v>
      </c>
      <c r="F182" s="95" t="b">
        <f>FALSE()</f>
        <v>0</v>
      </c>
      <c r="G182" s="95" t="b">
        <f>FALSE()</f>
        <v>0</v>
      </c>
      <c r="H182" s="95" t="b">
        <f>FALSE()</f>
        <v>0</v>
      </c>
      <c r="I182" s="95" t="b">
        <f>FALSE()</f>
        <v>0</v>
      </c>
      <c r="J182" s="95" t="b">
        <f>FALSE()</f>
        <v>0</v>
      </c>
      <c r="K182" s="95" t="b">
        <f>FALSE()</f>
        <v>0</v>
      </c>
      <c r="L182" s="95" t="b">
        <f>FALSE()</f>
        <v>0</v>
      </c>
      <c r="M182" s="95" t="b">
        <f>FALSE()</f>
        <v>0</v>
      </c>
      <c r="N182" s="95" t="b">
        <f>FALSE()</f>
        <v>0</v>
      </c>
      <c r="O182" s="95" t="b">
        <f>FALSE()</f>
        <v>0</v>
      </c>
      <c r="P182" s="95" t="b">
        <f>FALSE()</f>
        <v>0</v>
      </c>
      <c r="Q182" s="95" t="b">
        <f>FALSE()</f>
        <v>0</v>
      </c>
      <c r="R182" s="95" t="b">
        <f t="shared" si="2"/>
        <v>0</v>
      </c>
    </row>
    <row r="183" spans="1:18" ht="12.5" x14ac:dyDescent="0.25">
      <c r="A183" s="94">
        <v>170</v>
      </c>
      <c r="B183" s="95" t="s">
        <v>690</v>
      </c>
      <c r="C183" s="95" t="s">
        <v>691</v>
      </c>
      <c r="D183" s="95" t="s">
        <v>692</v>
      </c>
      <c r="E183" s="95" t="b">
        <f>FALSE()</f>
        <v>0</v>
      </c>
      <c r="F183" s="95" t="b">
        <f>TRUE()</f>
        <v>1</v>
      </c>
      <c r="G183" s="95" t="b">
        <f>TRUE()</f>
        <v>1</v>
      </c>
      <c r="H183" s="95" t="b">
        <f>TRUE()</f>
        <v>1</v>
      </c>
      <c r="I183" s="95" t="b">
        <f>TRUE()</f>
        <v>1</v>
      </c>
      <c r="J183" s="95" t="b">
        <f>TRUE()</f>
        <v>1</v>
      </c>
      <c r="K183" s="95" t="b">
        <f>TRUE()</f>
        <v>1</v>
      </c>
      <c r="L183" s="95" t="b">
        <f>FALSE()</f>
        <v>0</v>
      </c>
      <c r="M183" s="95" t="b">
        <f>FALSE()</f>
        <v>0</v>
      </c>
      <c r="N183" s="95" t="b">
        <f>TRUE()</f>
        <v>1</v>
      </c>
      <c r="O183" s="95" t="b">
        <f>TRUE()</f>
        <v>1</v>
      </c>
      <c r="P183" s="95" t="b">
        <f>TRUE()</f>
        <v>1</v>
      </c>
      <c r="Q183" s="95" t="b">
        <f>FALSE()</f>
        <v>0</v>
      </c>
      <c r="R183" s="95" t="b">
        <f t="shared" si="2"/>
        <v>0</v>
      </c>
    </row>
    <row r="184" spans="1:18" ht="12.5" x14ac:dyDescent="0.25">
      <c r="A184" s="94">
        <v>171</v>
      </c>
      <c r="B184" s="95" t="s">
        <v>693</v>
      </c>
      <c r="C184" s="95" t="s">
        <v>694</v>
      </c>
      <c r="D184" s="95" t="s">
        <v>695</v>
      </c>
      <c r="E184" s="95" t="b">
        <f>TRUE()</f>
        <v>1</v>
      </c>
      <c r="F184" s="95" t="b">
        <f>TRUE()</f>
        <v>1</v>
      </c>
      <c r="G184" s="95" t="b">
        <f>TRUE()</f>
        <v>1</v>
      </c>
      <c r="H184" s="95" t="b">
        <f>TRUE()</f>
        <v>1</v>
      </c>
      <c r="I184" s="95" t="b">
        <f>FALSE()</f>
        <v>0</v>
      </c>
      <c r="J184" s="95" t="b">
        <f>TRUE()</f>
        <v>1</v>
      </c>
      <c r="K184" s="95" t="b">
        <f>TRUE()</f>
        <v>1</v>
      </c>
      <c r="L184" s="95" t="b">
        <f>FALSE()</f>
        <v>0</v>
      </c>
      <c r="M184" s="95" t="b">
        <f>TRUE()</f>
        <v>1</v>
      </c>
      <c r="N184" s="95" t="b">
        <f>TRUE()</f>
        <v>1</v>
      </c>
      <c r="O184" s="95" t="b">
        <f>TRUE()</f>
        <v>1</v>
      </c>
      <c r="P184" s="95" t="b">
        <f>FALSE()</f>
        <v>0</v>
      </c>
      <c r="Q184" s="95" t="b">
        <f>FALSE()</f>
        <v>0</v>
      </c>
      <c r="R184" s="95" t="b">
        <f t="shared" si="2"/>
        <v>0</v>
      </c>
    </row>
    <row r="185" spans="1:18" ht="12.5" x14ac:dyDescent="0.25">
      <c r="A185" s="94">
        <v>172</v>
      </c>
      <c r="B185" s="95" t="s">
        <v>696</v>
      </c>
      <c r="C185" s="95" t="s">
        <v>697</v>
      </c>
      <c r="D185" s="95" t="s">
        <v>698</v>
      </c>
      <c r="E185" s="95" t="b">
        <f>FALSE()</f>
        <v>0</v>
      </c>
      <c r="F185" s="95" t="b">
        <f>FALSE()</f>
        <v>0</v>
      </c>
      <c r="G185" s="95" t="b">
        <f>FALSE()</f>
        <v>0</v>
      </c>
      <c r="H185" s="95" t="b">
        <f>FALSE()</f>
        <v>0</v>
      </c>
      <c r="I185" s="95" t="b">
        <f>FALSE()</f>
        <v>0</v>
      </c>
      <c r="J185" s="95" t="b">
        <f>FALSE()</f>
        <v>0</v>
      </c>
      <c r="K185" s="95" t="b">
        <f>FALSE()</f>
        <v>0</v>
      </c>
      <c r="L185" s="95" t="b">
        <f>FALSE()</f>
        <v>0</v>
      </c>
      <c r="M185" s="95" t="b">
        <f>FALSE()</f>
        <v>0</v>
      </c>
      <c r="N185" s="95" t="b">
        <f>FALSE()</f>
        <v>0</v>
      </c>
      <c r="O185" s="95" t="b">
        <f>FALSE()</f>
        <v>0</v>
      </c>
      <c r="P185" s="95" t="b">
        <f>FALSE()</f>
        <v>0</v>
      </c>
      <c r="Q185" s="95" t="b">
        <f>FALSE()</f>
        <v>0</v>
      </c>
      <c r="R185" s="95" t="b">
        <f t="shared" si="2"/>
        <v>0</v>
      </c>
    </row>
    <row r="186" spans="1:18" ht="12.5" x14ac:dyDescent="0.25">
      <c r="A186" s="94">
        <v>173</v>
      </c>
      <c r="B186" s="95" t="s">
        <v>699</v>
      </c>
      <c r="C186" s="95" t="s">
        <v>700</v>
      </c>
      <c r="D186" s="95" t="s">
        <v>701</v>
      </c>
      <c r="E186" s="95" t="b">
        <f>FALSE()</f>
        <v>0</v>
      </c>
      <c r="F186" s="95" t="b">
        <f>TRUE()</f>
        <v>1</v>
      </c>
      <c r="G186" s="95" t="b">
        <f>TRUE()</f>
        <v>1</v>
      </c>
      <c r="H186" s="95" t="b">
        <f>TRUE()</f>
        <v>1</v>
      </c>
      <c r="I186" s="95" t="b">
        <f>FALSE()</f>
        <v>0</v>
      </c>
      <c r="J186" s="95" t="b">
        <f>TRUE()</f>
        <v>1</v>
      </c>
      <c r="K186" s="95" t="b">
        <f>TRUE()</f>
        <v>1</v>
      </c>
      <c r="L186" s="95" t="b">
        <f>TRUE()</f>
        <v>1</v>
      </c>
      <c r="M186" s="95" t="b">
        <f>TRUE()</f>
        <v>1</v>
      </c>
      <c r="N186" s="95" t="b">
        <f>TRUE()</f>
        <v>1</v>
      </c>
      <c r="O186" s="95" t="b">
        <f>TRUE()</f>
        <v>1</v>
      </c>
      <c r="P186" s="95" t="b">
        <f>FALSE()</f>
        <v>0</v>
      </c>
      <c r="Q186" s="95" t="b">
        <f>FALSE()</f>
        <v>0</v>
      </c>
      <c r="R186" s="95" t="b">
        <f t="shared" si="2"/>
        <v>0</v>
      </c>
    </row>
    <row r="187" spans="1:18" ht="12.5" x14ac:dyDescent="0.25">
      <c r="A187" s="94">
        <v>174</v>
      </c>
      <c r="B187" s="95" t="s">
        <v>702</v>
      </c>
      <c r="C187" s="95" t="s">
        <v>703</v>
      </c>
      <c r="D187" s="95" t="s">
        <v>704</v>
      </c>
      <c r="E187" s="95" t="b">
        <f>TRUE()</f>
        <v>1</v>
      </c>
      <c r="F187" s="95" t="b">
        <f>TRUE()</f>
        <v>1</v>
      </c>
      <c r="G187" s="95" t="b">
        <f>TRUE()</f>
        <v>1</v>
      </c>
      <c r="H187" s="95" t="b">
        <f>TRUE()</f>
        <v>1</v>
      </c>
      <c r="I187" s="95" t="b">
        <f>FALSE()</f>
        <v>0</v>
      </c>
      <c r="J187" s="95" t="b">
        <f>TRUE()</f>
        <v>1</v>
      </c>
      <c r="K187" s="95" t="b">
        <f>TRUE()</f>
        <v>1</v>
      </c>
      <c r="L187" s="95" t="b">
        <f>TRUE()</f>
        <v>1</v>
      </c>
      <c r="M187" s="95" t="b">
        <f>TRUE()</f>
        <v>1</v>
      </c>
      <c r="N187" s="95" t="b">
        <f>TRUE()</f>
        <v>1</v>
      </c>
      <c r="O187" s="95" t="b">
        <f>TRUE()</f>
        <v>1</v>
      </c>
      <c r="P187" s="95" t="b">
        <f>FALSE()</f>
        <v>0</v>
      </c>
      <c r="Q187" s="95" t="b">
        <f>FALSE()</f>
        <v>0</v>
      </c>
      <c r="R187" s="95" t="b">
        <f t="shared" si="2"/>
        <v>0</v>
      </c>
    </row>
    <row r="188" spans="1:18" ht="12.5" x14ac:dyDescent="0.25">
      <c r="A188" s="94">
        <v>175</v>
      </c>
      <c r="B188" s="95" t="s">
        <v>705</v>
      </c>
      <c r="C188" s="95" t="s">
        <v>706</v>
      </c>
      <c r="D188" s="95" t="s">
        <v>707</v>
      </c>
      <c r="E188" s="95" t="b">
        <f>TRUE()</f>
        <v>1</v>
      </c>
      <c r="F188" s="95" t="b">
        <f>FALSE()</f>
        <v>0</v>
      </c>
      <c r="G188" s="95" t="b">
        <f>FALSE()</f>
        <v>0</v>
      </c>
      <c r="H188" s="95" t="b">
        <f>TRUE()</f>
        <v>1</v>
      </c>
      <c r="I188" s="95" t="b">
        <f>FALSE()</f>
        <v>0</v>
      </c>
      <c r="J188" s="95" t="b">
        <f>FALSE()</f>
        <v>0</v>
      </c>
      <c r="K188" s="95" t="b">
        <f>TRUE()</f>
        <v>1</v>
      </c>
      <c r="L188" s="95" t="b">
        <f>FALSE()</f>
        <v>0</v>
      </c>
      <c r="M188" s="95" t="b">
        <f>TRUE()</f>
        <v>1</v>
      </c>
      <c r="N188" s="95" t="b">
        <f>TRUE()</f>
        <v>1</v>
      </c>
      <c r="O188" s="95" t="b">
        <f>FALSE()</f>
        <v>0</v>
      </c>
      <c r="P188" s="95" t="b">
        <f>FALSE()</f>
        <v>0</v>
      </c>
      <c r="Q188" s="95" t="b">
        <f>FALSE()</f>
        <v>0</v>
      </c>
      <c r="R188" s="95" t="b">
        <f t="shared" si="2"/>
        <v>0</v>
      </c>
    </row>
    <row r="189" spans="1:18" ht="12.5" x14ac:dyDescent="0.25">
      <c r="A189" s="94">
        <v>176</v>
      </c>
      <c r="B189" s="95" t="s">
        <v>708</v>
      </c>
      <c r="C189" s="95" t="s">
        <v>709</v>
      </c>
      <c r="D189" s="95" t="s">
        <v>710</v>
      </c>
      <c r="E189" s="95" t="b">
        <f>FALSE()</f>
        <v>0</v>
      </c>
      <c r="F189" s="95" t="b">
        <f>FALSE()</f>
        <v>0</v>
      </c>
      <c r="G189" s="95" t="b">
        <f>FALSE()</f>
        <v>0</v>
      </c>
      <c r="H189" s="95" t="b">
        <f>FALSE()</f>
        <v>0</v>
      </c>
      <c r="I189" s="95" t="b">
        <f>FALSE()</f>
        <v>0</v>
      </c>
      <c r="J189" s="95" t="b">
        <f>FALSE()</f>
        <v>0</v>
      </c>
      <c r="K189" s="95" t="b">
        <f>FALSE()</f>
        <v>0</v>
      </c>
      <c r="L189" s="95" t="b">
        <f>FALSE()</f>
        <v>0</v>
      </c>
      <c r="M189" s="95" t="b">
        <f>FALSE()</f>
        <v>0</v>
      </c>
      <c r="N189" s="95" t="b">
        <f>FALSE()</f>
        <v>0</v>
      </c>
      <c r="O189" s="95" t="b">
        <f>FALSE()</f>
        <v>0</v>
      </c>
      <c r="P189" s="95" t="b">
        <f>FALSE()</f>
        <v>0</v>
      </c>
      <c r="Q189" s="95" t="b">
        <f>FALSE()</f>
        <v>0</v>
      </c>
      <c r="R189" s="95" t="b">
        <f t="shared" si="2"/>
        <v>0</v>
      </c>
    </row>
    <row r="190" spans="1:18" ht="12.5" x14ac:dyDescent="0.25">
      <c r="A190" s="94">
        <v>177</v>
      </c>
      <c r="B190" s="95" t="s">
        <v>711</v>
      </c>
      <c r="C190" s="95" t="s">
        <v>712</v>
      </c>
      <c r="D190" s="95" t="s">
        <v>713</v>
      </c>
      <c r="E190" s="95" t="b">
        <f>TRUE()</f>
        <v>1</v>
      </c>
      <c r="F190" s="95" t="b">
        <f>FALSE()</f>
        <v>0</v>
      </c>
      <c r="G190" s="95" t="b">
        <f>FALSE()</f>
        <v>0</v>
      </c>
      <c r="H190" s="95" t="b">
        <f>TRUE()</f>
        <v>1</v>
      </c>
      <c r="I190" s="95" t="b">
        <f>TRUE()</f>
        <v>1</v>
      </c>
      <c r="J190" s="95" t="b">
        <f>TRUE()</f>
        <v>1</v>
      </c>
      <c r="K190" s="95" t="b">
        <f>FALSE()</f>
        <v>0</v>
      </c>
      <c r="L190" s="95" t="b">
        <f>TRUE()</f>
        <v>1</v>
      </c>
      <c r="M190" s="95" t="b">
        <f>TRUE()</f>
        <v>1</v>
      </c>
      <c r="N190" s="95" t="b">
        <f>TRUE()</f>
        <v>1</v>
      </c>
      <c r="O190" s="95" t="b">
        <f>FALSE()</f>
        <v>0</v>
      </c>
      <c r="P190" s="95" t="b">
        <f>TRUE()</f>
        <v>1</v>
      </c>
      <c r="Q190" s="95" t="b">
        <f>FALSE()</f>
        <v>0</v>
      </c>
      <c r="R190" s="95" t="b">
        <f t="shared" si="2"/>
        <v>0</v>
      </c>
    </row>
    <row r="191" spans="1:18" ht="12.5" x14ac:dyDescent="0.25">
      <c r="A191" s="94">
        <v>178</v>
      </c>
      <c r="B191" s="95" t="s">
        <v>714</v>
      </c>
      <c r="C191" s="95" t="s">
        <v>715</v>
      </c>
      <c r="D191" s="95" t="s">
        <v>716</v>
      </c>
      <c r="E191" s="95" t="b">
        <f>TRUE()</f>
        <v>1</v>
      </c>
      <c r="F191" s="95" t="b">
        <f>TRUE()</f>
        <v>1</v>
      </c>
      <c r="G191" s="95" t="b">
        <f>TRUE()</f>
        <v>1</v>
      </c>
      <c r="H191" s="95" t="b">
        <f>TRUE()</f>
        <v>1</v>
      </c>
      <c r="I191" s="95" t="b">
        <f>FALSE()</f>
        <v>0</v>
      </c>
      <c r="J191" s="95" t="b">
        <f>TRUE()</f>
        <v>1</v>
      </c>
      <c r="K191" s="95" t="b">
        <f>FALSE()</f>
        <v>0</v>
      </c>
      <c r="L191" s="95" t="b">
        <f>TRUE()</f>
        <v>1</v>
      </c>
      <c r="M191" s="95" t="b">
        <f>TRUE()</f>
        <v>1</v>
      </c>
      <c r="N191" s="95" t="b">
        <f>TRUE()</f>
        <v>1</v>
      </c>
      <c r="O191" s="95" t="b">
        <f>TRUE()</f>
        <v>1</v>
      </c>
      <c r="P191" s="95" t="b">
        <f>TRUE()</f>
        <v>1</v>
      </c>
      <c r="Q191" s="95" t="b">
        <f>FALSE()</f>
        <v>0</v>
      </c>
      <c r="R191" s="95" t="b">
        <f t="shared" si="2"/>
        <v>0</v>
      </c>
    </row>
    <row r="192" spans="1:18" ht="12.5" x14ac:dyDescent="0.25">
      <c r="A192" s="94">
        <v>179</v>
      </c>
      <c r="B192" s="95" t="s">
        <v>717</v>
      </c>
      <c r="C192" s="95" t="s">
        <v>718</v>
      </c>
      <c r="D192" s="95" t="s">
        <v>719</v>
      </c>
      <c r="E192" s="95" t="b">
        <f>FALSE()</f>
        <v>0</v>
      </c>
      <c r="F192" s="95" t="b">
        <f>FALSE()</f>
        <v>0</v>
      </c>
      <c r="G192" s="95" t="b">
        <f>TRUE()</f>
        <v>1</v>
      </c>
      <c r="H192" s="95" t="b">
        <f>TRUE()</f>
        <v>1</v>
      </c>
      <c r="I192" s="95" t="b">
        <f>TRUE()</f>
        <v>1</v>
      </c>
      <c r="J192" s="95" t="b">
        <f>FALSE()</f>
        <v>0</v>
      </c>
      <c r="K192" s="95" t="b">
        <f>FALSE()</f>
        <v>0</v>
      </c>
      <c r="L192" s="95" t="b">
        <f>FALSE()</f>
        <v>0</v>
      </c>
      <c r="M192" s="95" t="b">
        <f>FALSE()</f>
        <v>0</v>
      </c>
      <c r="N192" s="95" t="b">
        <f>TRUE()</f>
        <v>1</v>
      </c>
      <c r="O192" s="95" t="b">
        <f>TRUE()</f>
        <v>1</v>
      </c>
      <c r="P192" s="95" t="b">
        <f>FALSE()</f>
        <v>0</v>
      </c>
      <c r="Q192" s="95" t="b">
        <f>FALSE()</f>
        <v>0</v>
      </c>
      <c r="R192" s="95" t="b">
        <f t="shared" si="2"/>
        <v>0</v>
      </c>
    </row>
    <row r="193" spans="1:18" ht="12.5" x14ac:dyDescent="0.25">
      <c r="A193" s="94">
        <v>180</v>
      </c>
      <c r="B193" s="95" t="s">
        <v>720</v>
      </c>
      <c r="C193" s="95" t="s">
        <v>721</v>
      </c>
      <c r="D193" s="95" t="s">
        <v>722</v>
      </c>
      <c r="E193" s="95" t="b">
        <f>TRUE()</f>
        <v>1</v>
      </c>
      <c r="F193" s="95" t="b">
        <f>TRUE()</f>
        <v>1</v>
      </c>
      <c r="G193" s="95" t="b">
        <f>TRUE()</f>
        <v>1</v>
      </c>
      <c r="H193" s="95" t="b">
        <f>FALSE()</f>
        <v>0</v>
      </c>
      <c r="I193" s="95" t="b">
        <f>FALSE()</f>
        <v>0</v>
      </c>
      <c r="J193" s="95" t="b">
        <f>TRUE()</f>
        <v>1</v>
      </c>
      <c r="K193" s="95" t="b">
        <f>FALSE()</f>
        <v>0</v>
      </c>
      <c r="L193" s="95" t="b">
        <f>TRUE()</f>
        <v>1</v>
      </c>
      <c r="M193" s="95" t="b">
        <f>TRUE()</f>
        <v>1</v>
      </c>
      <c r="N193" s="95" t="b">
        <f>TRUE()</f>
        <v>1</v>
      </c>
      <c r="O193" s="95" t="b">
        <f>TRUE()</f>
        <v>1</v>
      </c>
      <c r="P193" s="95" t="b">
        <f>TRUE()</f>
        <v>1</v>
      </c>
      <c r="Q193" s="95" t="b">
        <f>FALSE()</f>
        <v>0</v>
      </c>
      <c r="R193" s="95" t="b">
        <f t="shared" si="2"/>
        <v>0</v>
      </c>
    </row>
    <row r="194" spans="1:18" ht="12.5" x14ac:dyDescent="0.25">
      <c r="A194" s="94">
        <v>181</v>
      </c>
      <c r="B194" s="95" t="s">
        <v>723</v>
      </c>
      <c r="C194" s="95" t="s">
        <v>724</v>
      </c>
      <c r="D194" s="95" t="s">
        <v>725</v>
      </c>
      <c r="E194" s="95" t="b">
        <f>FALSE()</f>
        <v>0</v>
      </c>
      <c r="F194" s="95" t="b">
        <f>FALSE()</f>
        <v>0</v>
      </c>
      <c r="G194" s="95" t="b">
        <f>FALSE()</f>
        <v>0</v>
      </c>
      <c r="H194" s="95" t="b">
        <f>FALSE()</f>
        <v>0</v>
      </c>
      <c r="I194" s="95" t="b">
        <f>FALSE()</f>
        <v>0</v>
      </c>
      <c r="J194" s="95" t="b">
        <f>FALSE()</f>
        <v>0</v>
      </c>
      <c r="K194" s="95" t="b">
        <f>FALSE()</f>
        <v>0</v>
      </c>
      <c r="L194" s="95" t="b">
        <f>FALSE()</f>
        <v>0</v>
      </c>
      <c r="M194" s="95" t="b">
        <f>FALSE()</f>
        <v>0</v>
      </c>
      <c r="N194" s="95" t="b">
        <f>FALSE()</f>
        <v>0</v>
      </c>
      <c r="O194" s="95" t="b">
        <f>FALSE()</f>
        <v>0</v>
      </c>
      <c r="P194" s="95" t="b">
        <f>FALSE()</f>
        <v>0</v>
      </c>
      <c r="Q194" s="95" t="b">
        <f>FALSE()</f>
        <v>0</v>
      </c>
      <c r="R194" s="95" t="b">
        <f t="shared" si="2"/>
        <v>0</v>
      </c>
    </row>
    <row r="195" spans="1:18" ht="12.5" x14ac:dyDescent="0.25">
      <c r="A195" s="94">
        <v>182</v>
      </c>
      <c r="B195" s="95" t="s">
        <v>726</v>
      </c>
      <c r="C195" s="95" t="s">
        <v>727</v>
      </c>
      <c r="D195" s="95" t="s">
        <v>728</v>
      </c>
      <c r="E195" s="95" t="b">
        <f>FALSE()</f>
        <v>0</v>
      </c>
      <c r="F195" s="95" t="b">
        <f>FALSE()</f>
        <v>0</v>
      </c>
      <c r="G195" s="95" t="b">
        <f>FALSE()</f>
        <v>0</v>
      </c>
      <c r="H195" s="95" t="b">
        <f>FALSE()</f>
        <v>0</v>
      </c>
      <c r="I195" s="95" t="b">
        <f>FALSE()</f>
        <v>0</v>
      </c>
      <c r="J195" s="95" t="b">
        <f>FALSE()</f>
        <v>0</v>
      </c>
      <c r="K195" s="95" t="b">
        <f>FALSE()</f>
        <v>0</v>
      </c>
      <c r="L195" s="95" t="b">
        <f>FALSE()</f>
        <v>0</v>
      </c>
      <c r="M195" s="95" t="b">
        <f>FALSE()</f>
        <v>0</v>
      </c>
      <c r="N195" s="95" t="b">
        <f>FALSE()</f>
        <v>0</v>
      </c>
      <c r="O195" s="95" t="b">
        <f>FALSE()</f>
        <v>0</v>
      </c>
      <c r="P195" s="95" t="b">
        <f>FALSE()</f>
        <v>0</v>
      </c>
      <c r="Q195" s="95" t="b">
        <f>FALSE()</f>
        <v>0</v>
      </c>
      <c r="R195" s="95" t="b">
        <f t="shared" si="2"/>
        <v>0</v>
      </c>
    </row>
    <row r="196" spans="1:18" ht="12.5" x14ac:dyDescent="0.25">
      <c r="A196" s="94">
        <v>183</v>
      </c>
      <c r="B196" s="95" t="s">
        <v>729</v>
      </c>
      <c r="C196" s="95" t="s">
        <v>730</v>
      </c>
      <c r="D196" s="95" t="s">
        <v>731</v>
      </c>
      <c r="E196" s="95" t="b">
        <f>FALSE()</f>
        <v>0</v>
      </c>
      <c r="F196" s="95" t="b">
        <f>TRUE()</f>
        <v>1</v>
      </c>
      <c r="G196" s="95" t="b">
        <f>TRUE()</f>
        <v>1</v>
      </c>
      <c r="H196" s="95" t="b">
        <f>TRUE()</f>
        <v>1</v>
      </c>
      <c r="I196" s="95" t="b">
        <f>TRUE()</f>
        <v>1</v>
      </c>
      <c r="J196" s="95" t="b">
        <f>TRUE()</f>
        <v>1</v>
      </c>
      <c r="K196" s="95" t="b">
        <f>TRUE()</f>
        <v>1</v>
      </c>
      <c r="L196" s="95" t="b">
        <f>TRUE()</f>
        <v>1</v>
      </c>
      <c r="M196" s="95" t="b">
        <f>FALSE()</f>
        <v>0</v>
      </c>
      <c r="N196" s="95" t="b">
        <f>TRUE()</f>
        <v>1</v>
      </c>
      <c r="O196" s="95" t="b">
        <f>TRUE()</f>
        <v>1</v>
      </c>
      <c r="P196" s="95" t="b">
        <f>TRUE()</f>
        <v>1</v>
      </c>
      <c r="Q196" s="95" t="b">
        <f>FALSE()</f>
        <v>0</v>
      </c>
      <c r="R196" s="95" t="b">
        <f t="shared" si="2"/>
        <v>0</v>
      </c>
    </row>
    <row r="197" spans="1:18" ht="12.5" x14ac:dyDescent="0.25">
      <c r="A197" s="94">
        <v>184</v>
      </c>
      <c r="B197" s="95" t="s">
        <v>732</v>
      </c>
      <c r="C197" s="95" t="s">
        <v>733</v>
      </c>
      <c r="D197" s="95" t="s">
        <v>734</v>
      </c>
      <c r="E197" s="95" t="b">
        <f>FALSE()</f>
        <v>0</v>
      </c>
      <c r="F197" s="95" t="b">
        <f>FALSE()</f>
        <v>0</v>
      </c>
      <c r="G197" s="95" t="b">
        <f>FALSE()</f>
        <v>0</v>
      </c>
      <c r="H197" s="95" t="b">
        <f>FALSE()</f>
        <v>0</v>
      </c>
      <c r="I197" s="95" t="b">
        <f>FALSE()</f>
        <v>0</v>
      </c>
      <c r="J197" s="95" t="b">
        <f>FALSE()</f>
        <v>0</v>
      </c>
      <c r="K197" s="95" t="b">
        <f>FALSE()</f>
        <v>0</v>
      </c>
      <c r="L197" s="95" t="b">
        <f>FALSE()</f>
        <v>0</v>
      </c>
      <c r="M197" s="95" t="b">
        <f>FALSE()</f>
        <v>0</v>
      </c>
      <c r="N197" s="95" t="b">
        <f>FALSE()</f>
        <v>0</v>
      </c>
      <c r="O197" s="95" t="b">
        <f>FALSE()</f>
        <v>0</v>
      </c>
      <c r="P197" s="95" t="b">
        <f>FALSE()</f>
        <v>0</v>
      </c>
      <c r="Q197" s="95" t="b">
        <f>FALSE()</f>
        <v>0</v>
      </c>
      <c r="R197" s="95" t="b">
        <f t="shared" si="2"/>
        <v>0</v>
      </c>
    </row>
    <row r="198" spans="1:18" ht="12.5" x14ac:dyDescent="0.25">
      <c r="A198" s="94">
        <v>185</v>
      </c>
      <c r="B198" s="95" t="s">
        <v>735</v>
      </c>
      <c r="C198" s="95" t="s">
        <v>736</v>
      </c>
      <c r="D198" s="95" t="s">
        <v>737</v>
      </c>
      <c r="E198" s="95" t="b">
        <f>TRUE()</f>
        <v>1</v>
      </c>
      <c r="F198" s="95" t="b">
        <f>FALSE()</f>
        <v>0</v>
      </c>
      <c r="G198" s="95" t="b">
        <f>FALSE()</f>
        <v>0</v>
      </c>
      <c r="H198" s="95" t="b">
        <f>TRUE()</f>
        <v>1</v>
      </c>
      <c r="I198" s="95" t="b">
        <f>FALSE()</f>
        <v>0</v>
      </c>
      <c r="J198" s="95" t="b">
        <f>FALSE()</f>
        <v>0</v>
      </c>
      <c r="K198" s="95" t="b">
        <f>TRUE()</f>
        <v>1</v>
      </c>
      <c r="L198" s="95" t="b">
        <f>TRUE()</f>
        <v>1</v>
      </c>
      <c r="M198" s="95" t="b">
        <f>TRUE()</f>
        <v>1</v>
      </c>
      <c r="N198" s="95" t="b">
        <f>TRUE()</f>
        <v>1</v>
      </c>
      <c r="O198" s="95" t="b">
        <f>FALSE()</f>
        <v>0</v>
      </c>
      <c r="P198" s="95" t="b">
        <f>FALSE()</f>
        <v>0</v>
      </c>
      <c r="Q198" s="95" t="b">
        <f>FALSE()</f>
        <v>0</v>
      </c>
      <c r="R198" s="95" t="b">
        <f t="shared" si="2"/>
        <v>0</v>
      </c>
    </row>
    <row r="199" spans="1:18" ht="12.5" x14ac:dyDescent="0.25">
      <c r="A199" s="94">
        <v>186</v>
      </c>
      <c r="B199" s="95" t="s">
        <v>738</v>
      </c>
      <c r="C199" s="95" t="s">
        <v>739</v>
      </c>
      <c r="D199" s="95" t="s">
        <v>740</v>
      </c>
      <c r="E199" s="95" t="b">
        <f>FALSE()</f>
        <v>0</v>
      </c>
      <c r="F199" s="95" t="b">
        <f>FALSE()</f>
        <v>0</v>
      </c>
      <c r="G199" s="95" t="b">
        <f>FALSE()</f>
        <v>0</v>
      </c>
      <c r="H199" s="95" t="b">
        <f>FALSE()</f>
        <v>0</v>
      </c>
      <c r="I199" s="95" t="b">
        <f>FALSE()</f>
        <v>0</v>
      </c>
      <c r="J199" s="95" t="b">
        <f>FALSE()</f>
        <v>0</v>
      </c>
      <c r="K199" s="95" t="b">
        <f>FALSE()</f>
        <v>0</v>
      </c>
      <c r="L199" s="95" t="b">
        <f>FALSE()</f>
        <v>0</v>
      </c>
      <c r="M199" s="95" t="b">
        <f>FALSE()</f>
        <v>0</v>
      </c>
      <c r="N199" s="95" t="b">
        <f>FALSE()</f>
        <v>0</v>
      </c>
      <c r="O199" s="95" t="b">
        <f>FALSE()</f>
        <v>0</v>
      </c>
      <c r="P199" s="95" t="b">
        <f>FALSE()</f>
        <v>0</v>
      </c>
      <c r="Q199" s="95" t="b">
        <f>FALSE()</f>
        <v>0</v>
      </c>
      <c r="R199" s="95" t="b">
        <f t="shared" si="2"/>
        <v>0</v>
      </c>
    </row>
    <row r="200" spans="1:18" ht="12.5" x14ac:dyDescent="0.25">
      <c r="A200" s="94">
        <v>187</v>
      </c>
      <c r="B200" s="95" t="s">
        <v>741</v>
      </c>
      <c r="C200" s="95" t="s">
        <v>742</v>
      </c>
      <c r="D200" s="95" t="s">
        <v>743</v>
      </c>
      <c r="E200" s="95" t="b">
        <f>TRUE()</f>
        <v>1</v>
      </c>
      <c r="F200" s="95" t="b">
        <f>FALSE()</f>
        <v>0</v>
      </c>
      <c r="G200" s="95" t="b">
        <f>FALSE()</f>
        <v>0</v>
      </c>
      <c r="H200" s="95" t="b">
        <f>FALSE()</f>
        <v>0</v>
      </c>
      <c r="I200" s="95" t="b">
        <f>FALSE()</f>
        <v>0</v>
      </c>
      <c r="J200" s="95" t="b">
        <f>FALSE()</f>
        <v>0</v>
      </c>
      <c r="K200" s="95" t="b">
        <f>FALSE()</f>
        <v>0</v>
      </c>
      <c r="L200" s="95" t="b">
        <f>FALSE()</f>
        <v>0</v>
      </c>
      <c r="M200" s="95" t="b">
        <f>FALSE()</f>
        <v>0</v>
      </c>
      <c r="N200" s="95" t="b">
        <f>TRUE()</f>
        <v>1</v>
      </c>
      <c r="O200" s="95" t="b">
        <f>TRUE()</f>
        <v>1</v>
      </c>
      <c r="P200" s="95" t="b">
        <f>FALSE()</f>
        <v>0</v>
      </c>
      <c r="Q200" s="95" t="b">
        <f>FALSE()</f>
        <v>0</v>
      </c>
      <c r="R200" s="95" t="b">
        <f t="shared" si="2"/>
        <v>0</v>
      </c>
    </row>
    <row r="201" spans="1:18" ht="12.5" x14ac:dyDescent="0.25">
      <c r="A201" s="94">
        <v>188</v>
      </c>
      <c r="B201" s="95" t="s">
        <v>744</v>
      </c>
      <c r="C201" s="95" t="s">
        <v>745</v>
      </c>
      <c r="D201" s="95" t="s">
        <v>746</v>
      </c>
      <c r="E201" s="95" t="b">
        <f>FALSE()</f>
        <v>0</v>
      </c>
      <c r="F201" s="95" t="b">
        <f>FALSE()</f>
        <v>0</v>
      </c>
      <c r="G201" s="95" t="b">
        <f>FALSE()</f>
        <v>0</v>
      </c>
      <c r="H201" s="95" t="b">
        <f>FALSE()</f>
        <v>0</v>
      </c>
      <c r="I201" s="95" t="b">
        <f>FALSE()</f>
        <v>0</v>
      </c>
      <c r="J201" s="95" t="b">
        <f>FALSE()</f>
        <v>0</v>
      </c>
      <c r="K201" s="95" t="b">
        <f>FALSE()</f>
        <v>0</v>
      </c>
      <c r="L201" s="95" t="b">
        <f>FALSE()</f>
        <v>0</v>
      </c>
      <c r="M201" s="95" t="b">
        <f>FALSE()</f>
        <v>0</v>
      </c>
      <c r="N201" s="95" t="b">
        <f>FALSE()</f>
        <v>0</v>
      </c>
      <c r="O201" s="95" t="b">
        <f>FALSE()</f>
        <v>0</v>
      </c>
      <c r="P201" s="95" t="b">
        <f>FALSE()</f>
        <v>0</v>
      </c>
      <c r="Q201" s="95" t="b">
        <f>FALSE()</f>
        <v>0</v>
      </c>
      <c r="R201" s="95" t="b">
        <f t="shared" si="2"/>
        <v>0</v>
      </c>
    </row>
    <row r="202" spans="1:18" ht="12.5" x14ac:dyDescent="0.25">
      <c r="A202" s="94">
        <v>189</v>
      </c>
      <c r="B202" s="95" t="s">
        <v>747</v>
      </c>
      <c r="C202" s="95" t="s">
        <v>748</v>
      </c>
      <c r="D202" s="95" t="s">
        <v>749</v>
      </c>
      <c r="E202" s="95" t="b">
        <f>FALSE()</f>
        <v>0</v>
      </c>
      <c r="F202" s="95" t="b">
        <f>FALSE()</f>
        <v>0</v>
      </c>
      <c r="G202" s="95" t="b">
        <f>FALSE()</f>
        <v>0</v>
      </c>
      <c r="H202" s="95" t="b">
        <f>FALSE()</f>
        <v>0</v>
      </c>
      <c r="I202" s="95" t="b">
        <f>FALSE()</f>
        <v>0</v>
      </c>
      <c r="J202" s="95" t="b">
        <f>FALSE()</f>
        <v>0</v>
      </c>
      <c r="K202" s="95" t="b">
        <f>FALSE()</f>
        <v>0</v>
      </c>
      <c r="L202" s="95" t="b">
        <f>FALSE()</f>
        <v>0</v>
      </c>
      <c r="M202" s="95" t="b">
        <f>FALSE()</f>
        <v>0</v>
      </c>
      <c r="N202" s="95" t="b">
        <f>FALSE()</f>
        <v>0</v>
      </c>
      <c r="O202" s="95" t="b">
        <f>FALSE()</f>
        <v>0</v>
      </c>
      <c r="P202" s="95" t="b">
        <f>FALSE()</f>
        <v>0</v>
      </c>
      <c r="Q202" s="95" t="b">
        <f>FALSE()</f>
        <v>0</v>
      </c>
      <c r="R202" s="95" t="b">
        <f t="shared" si="2"/>
        <v>0</v>
      </c>
    </row>
    <row r="203" spans="1:18" ht="12.5" x14ac:dyDescent="0.25">
      <c r="A203" s="94">
        <v>190</v>
      </c>
      <c r="B203" s="95" t="s">
        <v>750</v>
      </c>
      <c r="C203" s="95" t="s">
        <v>751</v>
      </c>
      <c r="D203" s="95" t="s">
        <v>752</v>
      </c>
      <c r="E203" s="95" t="b">
        <f>FALSE()</f>
        <v>0</v>
      </c>
      <c r="F203" s="95" t="b">
        <f>FALSE()</f>
        <v>0</v>
      </c>
      <c r="G203" s="95" t="b">
        <f>FALSE()</f>
        <v>0</v>
      </c>
      <c r="H203" s="95" t="b">
        <f>FALSE()</f>
        <v>0</v>
      </c>
      <c r="I203" s="95" t="b">
        <f>FALSE()</f>
        <v>0</v>
      </c>
      <c r="J203" s="95" t="b">
        <f>FALSE()</f>
        <v>0</v>
      </c>
      <c r="K203" s="95" t="b">
        <f>FALSE()</f>
        <v>0</v>
      </c>
      <c r="L203" s="95" t="b">
        <f>FALSE()</f>
        <v>0</v>
      </c>
      <c r="M203" s="95" t="b">
        <f>FALSE()</f>
        <v>0</v>
      </c>
      <c r="N203" s="95" t="b">
        <f>FALSE()</f>
        <v>0</v>
      </c>
      <c r="O203" s="95" t="b">
        <f>FALSE()</f>
        <v>0</v>
      </c>
      <c r="P203" s="95" t="b">
        <f>FALSE()</f>
        <v>0</v>
      </c>
      <c r="Q203" s="95" t="b">
        <f>FALSE()</f>
        <v>0</v>
      </c>
      <c r="R203" s="95" t="b">
        <f t="shared" ref="R203:R266" si="3">IF(ISNUMBER(B$5),INDEX(E203:Q657,,$B$5),"")</f>
        <v>0</v>
      </c>
    </row>
    <row r="204" spans="1:18" ht="12.5" x14ac:dyDescent="0.25">
      <c r="A204" s="94">
        <v>191</v>
      </c>
      <c r="B204" s="95" t="s">
        <v>753</v>
      </c>
      <c r="C204" s="95" t="s">
        <v>754</v>
      </c>
      <c r="D204" s="95" t="s">
        <v>755</v>
      </c>
      <c r="E204" s="95" t="b">
        <f>TRUE()</f>
        <v>1</v>
      </c>
      <c r="F204" s="95" t="b">
        <f>TRUE()</f>
        <v>1</v>
      </c>
      <c r="G204" s="95" t="b">
        <f>TRUE()</f>
        <v>1</v>
      </c>
      <c r="H204" s="95" t="b">
        <f>TRUE()</f>
        <v>1</v>
      </c>
      <c r="I204" s="95" t="b">
        <f>TRUE()</f>
        <v>1</v>
      </c>
      <c r="J204" s="95" t="b">
        <f>FALSE()</f>
        <v>0</v>
      </c>
      <c r="K204" s="95" t="b">
        <f>TRUE()</f>
        <v>1</v>
      </c>
      <c r="L204" s="95" t="b">
        <f>FALSE()</f>
        <v>0</v>
      </c>
      <c r="M204" s="95" t="b">
        <f>TRUE()</f>
        <v>1</v>
      </c>
      <c r="N204" s="95" t="b">
        <f>TRUE()</f>
        <v>1</v>
      </c>
      <c r="O204" s="95" t="b">
        <f>TRUE()</f>
        <v>1</v>
      </c>
      <c r="P204" s="95" t="b">
        <f>FALSE()</f>
        <v>0</v>
      </c>
      <c r="Q204" s="95" t="b">
        <f>FALSE()</f>
        <v>0</v>
      </c>
      <c r="R204" s="95" t="b">
        <f t="shared" si="3"/>
        <v>0</v>
      </c>
    </row>
    <row r="205" spans="1:18" ht="12.5" x14ac:dyDescent="0.25">
      <c r="A205" s="94">
        <v>192</v>
      </c>
      <c r="B205" s="95" t="s">
        <v>756</v>
      </c>
      <c r="C205" s="95" t="s">
        <v>757</v>
      </c>
      <c r="D205" s="95" t="s">
        <v>758</v>
      </c>
      <c r="E205" s="95" t="b">
        <f>FALSE()</f>
        <v>0</v>
      </c>
      <c r="F205" s="95" t="b">
        <f>FALSE()</f>
        <v>0</v>
      </c>
      <c r="G205" s="95" t="b">
        <f>FALSE()</f>
        <v>0</v>
      </c>
      <c r="H205" s="95" t="b">
        <f>FALSE()</f>
        <v>0</v>
      </c>
      <c r="I205" s="95" t="b">
        <f>FALSE()</f>
        <v>0</v>
      </c>
      <c r="J205" s="95" t="b">
        <f>FALSE()</f>
        <v>0</v>
      </c>
      <c r="K205" s="95" t="b">
        <f>FALSE()</f>
        <v>0</v>
      </c>
      <c r="L205" s="95" t="b">
        <f>FALSE()</f>
        <v>0</v>
      </c>
      <c r="M205" s="95" t="b">
        <f>FALSE()</f>
        <v>0</v>
      </c>
      <c r="N205" s="95" t="b">
        <f>FALSE()</f>
        <v>0</v>
      </c>
      <c r="O205" s="95" t="b">
        <f>FALSE()</f>
        <v>0</v>
      </c>
      <c r="P205" s="95" t="b">
        <f>FALSE()</f>
        <v>0</v>
      </c>
      <c r="Q205" s="95" t="b">
        <f>FALSE()</f>
        <v>0</v>
      </c>
      <c r="R205" s="95" t="b">
        <f t="shared" si="3"/>
        <v>0</v>
      </c>
    </row>
    <row r="206" spans="1:18" ht="12.5" x14ac:dyDescent="0.25">
      <c r="A206" s="94">
        <v>193</v>
      </c>
      <c r="B206" s="95" t="s">
        <v>759</v>
      </c>
      <c r="C206" s="95" t="s">
        <v>760</v>
      </c>
      <c r="D206" s="95" t="s">
        <v>761</v>
      </c>
      <c r="E206" s="95" t="b">
        <f>FALSE()</f>
        <v>0</v>
      </c>
      <c r="F206" s="95" t="b">
        <f>TRUE()</f>
        <v>1</v>
      </c>
      <c r="G206" s="95" t="b">
        <f>TRUE()</f>
        <v>1</v>
      </c>
      <c r="H206" s="95" t="b">
        <f>TRUE()</f>
        <v>1</v>
      </c>
      <c r="I206" s="95" t="b">
        <f>FALSE()</f>
        <v>0</v>
      </c>
      <c r="J206" s="95" t="b">
        <f>TRUE()</f>
        <v>1</v>
      </c>
      <c r="K206" s="95" t="b">
        <f>FALSE()</f>
        <v>0</v>
      </c>
      <c r="L206" s="95" t="b">
        <f>TRUE()</f>
        <v>1</v>
      </c>
      <c r="M206" s="95" t="b">
        <f>TRUE()</f>
        <v>1</v>
      </c>
      <c r="N206" s="95" t="b">
        <f>TRUE()</f>
        <v>1</v>
      </c>
      <c r="O206" s="95" t="b">
        <f>TRUE()</f>
        <v>1</v>
      </c>
      <c r="P206" s="95" t="b">
        <f>FALSE()</f>
        <v>0</v>
      </c>
      <c r="Q206" s="95" t="b">
        <f>FALSE()</f>
        <v>0</v>
      </c>
      <c r="R206" s="95" t="b">
        <f t="shared" si="3"/>
        <v>0</v>
      </c>
    </row>
    <row r="207" spans="1:18" ht="12.5" x14ac:dyDescent="0.25">
      <c r="A207" s="94">
        <v>194</v>
      </c>
      <c r="B207" s="95" t="s">
        <v>762</v>
      </c>
      <c r="C207" s="95" t="s">
        <v>763</v>
      </c>
      <c r="D207" s="95" t="s">
        <v>764</v>
      </c>
      <c r="E207" s="95" t="b">
        <f>FALSE()</f>
        <v>0</v>
      </c>
      <c r="F207" s="95" t="b">
        <f>FALSE()</f>
        <v>0</v>
      </c>
      <c r="G207" s="95" t="b">
        <f>FALSE()</f>
        <v>0</v>
      </c>
      <c r="H207" s="95" t="b">
        <f>FALSE()</f>
        <v>0</v>
      </c>
      <c r="I207" s="95" t="b">
        <f>FALSE()</f>
        <v>0</v>
      </c>
      <c r="J207" s="95" t="b">
        <f>FALSE()</f>
        <v>0</v>
      </c>
      <c r="K207" s="95" t="b">
        <f>FALSE()</f>
        <v>0</v>
      </c>
      <c r="L207" s="95" t="b">
        <f>FALSE()</f>
        <v>0</v>
      </c>
      <c r="M207" s="95" t="b">
        <f>FALSE()</f>
        <v>0</v>
      </c>
      <c r="N207" s="95" t="b">
        <f>FALSE()</f>
        <v>0</v>
      </c>
      <c r="O207" s="95" t="b">
        <f>FALSE()</f>
        <v>0</v>
      </c>
      <c r="P207" s="95" t="b">
        <f>FALSE()</f>
        <v>0</v>
      </c>
      <c r="Q207" s="95" t="b">
        <f>FALSE()</f>
        <v>0</v>
      </c>
      <c r="R207" s="95" t="b">
        <f t="shared" si="3"/>
        <v>0</v>
      </c>
    </row>
    <row r="208" spans="1:18" ht="12.5" x14ac:dyDescent="0.25">
      <c r="A208" s="94">
        <v>195</v>
      </c>
      <c r="B208" s="95" t="s">
        <v>765</v>
      </c>
      <c r="C208" s="95" t="s">
        <v>766</v>
      </c>
      <c r="D208" s="95" t="s">
        <v>767</v>
      </c>
      <c r="E208" s="95" t="b">
        <f>FALSE()</f>
        <v>0</v>
      </c>
      <c r="F208" s="95" t="b">
        <f>FALSE()</f>
        <v>0</v>
      </c>
      <c r="G208" s="95" t="b">
        <f>FALSE()</f>
        <v>0</v>
      </c>
      <c r="H208" s="95" t="b">
        <f>FALSE()</f>
        <v>0</v>
      </c>
      <c r="I208" s="95" t="b">
        <f>FALSE()</f>
        <v>0</v>
      </c>
      <c r="J208" s="95" t="b">
        <f>FALSE()</f>
        <v>0</v>
      </c>
      <c r="K208" s="95" t="b">
        <f>FALSE()</f>
        <v>0</v>
      </c>
      <c r="L208" s="95" t="b">
        <f>FALSE()</f>
        <v>0</v>
      </c>
      <c r="M208" s="95" t="b">
        <f>FALSE()</f>
        <v>0</v>
      </c>
      <c r="N208" s="95" t="b">
        <f>FALSE()</f>
        <v>0</v>
      </c>
      <c r="O208" s="95" t="b">
        <f>FALSE()</f>
        <v>0</v>
      </c>
      <c r="P208" s="95" t="b">
        <f>FALSE()</f>
        <v>0</v>
      </c>
      <c r="Q208" s="95" t="b">
        <f>FALSE()</f>
        <v>0</v>
      </c>
      <c r="R208" s="95" t="b">
        <f t="shared" si="3"/>
        <v>0</v>
      </c>
    </row>
    <row r="209" spans="1:18" ht="12.5" x14ac:dyDescent="0.25">
      <c r="A209" s="94">
        <v>196</v>
      </c>
      <c r="B209" s="95" t="s">
        <v>768</v>
      </c>
      <c r="C209" s="95" t="s">
        <v>769</v>
      </c>
      <c r="D209" s="95" t="s">
        <v>770</v>
      </c>
      <c r="E209" s="95" t="b">
        <f>FALSE()</f>
        <v>0</v>
      </c>
      <c r="F209" s="95" t="b">
        <f>FALSE()</f>
        <v>0</v>
      </c>
      <c r="G209" s="95" t="b">
        <f>FALSE()</f>
        <v>0</v>
      </c>
      <c r="H209" s="95" t="b">
        <f>FALSE()</f>
        <v>0</v>
      </c>
      <c r="I209" s="95" t="b">
        <f>FALSE()</f>
        <v>0</v>
      </c>
      <c r="J209" s="95" t="b">
        <f>FALSE()</f>
        <v>0</v>
      </c>
      <c r="K209" s="95" t="b">
        <f>FALSE()</f>
        <v>0</v>
      </c>
      <c r="L209" s="95" t="b">
        <f>FALSE()</f>
        <v>0</v>
      </c>
      <c r="M209" s="95" t="b">
        <f>FALSE()</f>
        <v>0</v>
      </c>
      <c r="N209" s="95" t="b">
        <f>FALSE()</f>
        <v>0</v>
      </c>
      <c r="O209" s="95" t="b">
        <f>FALSE()</f>
        <v>0</v>
      </c>
      <c r="P209" s="95" t="b">
        <f>FALSE()</f>
        <v>0</v>
      </c>
      <c r="Q209" s="95" t="b">
        <f>FALSE()</f>
        <v>0</v>
      </c>
      <c r="R209" s="95" t="b">
        <f t="shared" si="3"/>
        <v>0</v>
      </c>
    </row>
    <row r="210" spans="1:18" ht="12.5" x14ac:dyDescent="0.25">
      <c r="A210" s="94">
        <v>197</v>
      </c>
      <c r="B210" s="95" t="s">
        <v>771</v>
      </c>
      <c r="C210" s="95" t="s">
        <v>772</v>
      </c>
      <c r="D210" s="95" t="s">
        <v>773</v>
      </c>
      <c r="E210" s="95" t="b">
        <f>FALSE()</f>
        <v>0</v>
      </c>
      <c r="F210" s="95" t="b">
        <f>FALSE()</f>
        <v>0</v>
      </c>
      <c r="G210" s="95" t="b">
        <f>FALSE()</f>
        <v>0</v>
      </c>
      <c r="H210" s="95" t="b">
        <f>FALSE()</f>
        <v>0</v>
      </c>
      <c r="I210" s="95" t="b">
        <f>FALSE()</f>
        <v>0</v>
      </c>
      <c r="J210" s="95" t="b">
        <f>FALSE()</f>
        <v>0</v>
      </c>
      <c r="K210" s="95" t="b">
        <f>FALSE()</f>
        <v>0</v>
      </c>
      <c r="L210" s="95" t="b">
        <f>FALSE()</f>
        <v>0</v>
      </c>
      <c r="M210" s="95" t="b">
        <f>FALSE()</f>
        <v>0</v>
      </c>
      <c r="N210" s="95" t="b">
        <f>FALSE()</f>
        <v>0</v>
      </c>
      <c r="O210" s="95" t="b">
        <f>FALSE()</f>
        <v>0</v>
      </c>
      <c r="P210" s="95" t="b">
        <f>FALSE()</f>
        <v>0</v>
      </c>
      <c r="Q210" s="95" t="b">
        <f>FALSE()</f>
        <v>0</v>
      </c>
      <c r="R210" s="95" t="b">
        <f t="shared" si="3"/>
        <v>0</v>
      </c>
    </row>
    <row r="211" spans="1:18" ht="12.5" x14ac:dyDescent="0.25">
      <c r="A211" s="94">
        <v>198</v>
      </c>
      <c r="B211" s="95" t="s">
        <v>774</v>
      </c>
      <c r="C211" s="95" t="s">
        <v>775</v>
      </c>
      <c r="D211" s="95" t="s">
        <v>776</v>
      </c>
      <c r="E211" s="95" t="b">
        <f>FALSE()</f>
        <v>0</v>
      </c>
      <c r="F211" s="95" t="b">
        <f>FALSE()</f>
        <v>0</v>
      </c>
      <c r="G211" s="95" t="b">
        <f>FALSE()</f>
        <v>0</v>
      </c>
      <c r="H211" s="95" t="b">
        <f>FALSE()</f>
        <v>0</v>
      </c>
      <c r="I211" s="95" t="b">
        <f>FALSE()</f>
        <v>0</v>
      </c>
      <c r="J211" s="95" t="b">
        <f>FALSE()</f>
        <v>0</v>
      </c>
      <c r="K211" s="95" t="b">
        <f>FALSE()</f>
        <v>0</v>
      </c>
      <c r="L211" s="95" t="b">
        <f>FALSE()</f>
        <v>0</v>
      </c>
      <c r="M211" s="95" t="b">
        <f>FALSE()</f>
        <v>0</v>
      </c>
      <c r="N211" s="95" t="b">
        <f>FALSE()</f>
        <v>0</v>
      </c>
      <c r="O211" s="95" t="b">
        <f>FALSE()</f>
        <v>0</v>
      </c>
      <c r="P211" s="95" t="b">
        <f>FALSE()</f>
        <v>0</v>
      </c>
      <c r="Q211" s="95" t="b">
        <f>FALSE()</f>
        <v>0</v>
      </c>
      <c r="R211" s="95" t="b">
        <f t="shared" si="3"/>
        <v>0</v>
      </c>
    </row>
    <row r="212" spans="1:18" ht="12.5" x14ac:dyDescent="0.25">
      <c r="A212" s="94">
        <v>199</v>
      </c>
      <c r="B212" s="95" t="s">
        <v>777</v>
      </c>
      <c r="C212" s="95" t="s">
        <v>778</v>
      </c>
      <c r="D212" s="95" t="s">
        <v>779</v>
      </c>
      <c r="E212" s="95" t="b">
        <f>FALSE()</f>
        <v>0</v>
      </c>
      <c r="F212" s="95" t="b">
        <f>FALSE()</f>
        <v>0</v>
      </c>
      <c r="G212" s="95" t="b">
        <f>FALSE()</f>
        <v>0</v>
      </c>
      <c r="H212" s="95" t="b">
        <f>FALSE()</f>
        <v>0</v>
      </c>
      <c r="I212" s="95" t="b">
        <f>FALSE()</f>
        <v>0</v>
      </c>
      <c r="J212" s="95" t="b">
        <f>FALSE()</f>
        <v>0</v>
      </c>
      <c r="K212" s="95" t="b">
        <f>FALSE()</f>
        <v>0</v>
      </c>
      <c r="L212" s="95" t="b">
        <f>FALSE()</f>
        <v>0</v>
      </c>
      <c r="M212" s="95" t="b">
        <f>FALSE()</f>
        <v>0</v>
      </c>
      <c r="N212" s="95" t="b">
        <f>FALSE()</f>
        <v>0</v>
      </c>
      <c r="O212" s="95" t="b">
        <f>FALSE()</f>
        <v>0</v>
      </c>
      <c r="P212" s="95" t="b">
        <f>FALSE()</f>
        <v>0</v>
      </c>
      <c r="Q212" s="95" t="b">
        <f>FALSE()</f>
        <v>0</v>
      </c>
      <c r="R212" s="95" t="b">
        <f t="shared" si="3"/>
        <v>0</v>
      </c>
    </row>
    <row r="213" spans="1:18" ht="12.5" x14ac:dyDescent="0.25">
      <c r="A213" s="94">
        <v>200</v>
      </c>
      <c r="B213" s="95">
        <v>70.245999999999995</v>
      </c>
      <c r="C213" s="95" t="s">
        <v>780</v>
      </c>
      <c r="D213" s="95" t="s">
        <v>781</v>
      </c>
      <c r="E213" s="95" t="b">
        <f>FALSE()</f>
        <v>0</v>
      </c>
      <c r="F213" s="95" t="b">
        <f>FALSE()</f>
        <v>0</v>
      </c>
      <c r="G213" s="95" t="b">
        <f>FALSE()</f>
        <v>0</v>
      </c>
      <c r="H213" s="95" t="b">
        <f>FALSE()</f>
        <v>0</v>
      </c>
      <c r="I213" s="95" t="b">
        <f>FALSE()</f>
        <v>0</v>
      </c>
      <c r="J213" s="95" t="b">
        <f>FALSE()</f>
        <v>0</v>
      </c>
      <c r="K213" s="95" t="b">
        <f>FALSE()</f>
        <v>0</v>
      </c>
      <c r="L213" s="95" t="b">
        <f>FALSE()</f>
        <v>0</v>
      </c>
      <c r="M213" s="95" t="b">
        <f>FALSE()</f>
        <v>0</v>
      </c>
      <c r="N213" s="95" t="b">
        <f>FALSE()</f>
        <v>0</v>
      </c>
      <c r="O213" s="95" t="b">
        <f>FALSE()</f>
        <v>0</v>
      </c>
      <c r="P213" s="95" t="b">
        <f>FALSE()</f>
        <v>0</v>
      </c>
      <c r="Q213" s="95" t="b">
        <f>FALSE()</f>
        <v>0</v>
      </c>
      <c r="R213" s="95" t="b">
        <f t="shared" si="3"/>
        <v>0</v>
      </c>
    </row>
    <row r="214" spans="1:18" ht="12.5" x14ac:dyDescent="0.25">
      <c r="A214" s="94">
        <v>201</v>
      </c>
      <c r="B214" s="95" t="s">
        <v>782</v>
      </c>
      <c r="C214" s="95" t="s">
        <v>783</v>
      </c>
      <c r="D214" s="95" t="s">
        <v>784</v>
      </c>
      <c r="E214" s="95" t="b">
        <f>FALSE()</f>
        <v>0</v>
      </c>
      <c r="F214" s="95" t="b">
        <f>FALSE()</f>
        <v>0</v>
      </c>
      <c r="G214" s="95" t="b">
        <f>FALSE()</f>
        <v>0</v>
      </c>
      <c r="H214" s="95" t="b">
        <f>FALSE()</f>
        <v>0</v>
      </c>
      <c r="I214" s="95" t="b">
        <f>FALSE()</f>
        <v>0</v>
      </c>
      <c r="J214" s="95" t="b">
        <f>FALSE()</f>
        <v>0</v>
      </c>
      <c r="K214" s="95" t="b">
        <f>FALSE()</f>
        <v>0</v>
      </c>
      <c r="L214" s="95" t="b">
        <f>FALSE()</f>
        <v>0</v>
      </c>
      <c r="M214" s="95" t="b">
        <f>FALSE()</f>
        <v>0</v>
      </c>
      <c r="N214" s="95" t="b">
        <f>FALSE()</f>
        <v>0</v>
      </c>
      <c r="O214" s="95" t="b">
        <f>FALSE()</f>
        <v>0</v>
      </c>
      <c r="P214" s="95" t="b">
        <f>FALSE()</f>
        <v>0</v>
      </c>
      <c r="Q214" s="95" t="b">
        <f>FALSE()</f>
        <v>0</v>
      </c>
      <c r="R214" s="95" t="b">
        <f t="shared" si="3"/>
        <v>0</v>
      </c>
    </row>
    <row r="215" spans="1:18" ht="12.5" x14ac:dyDescent="0.25">
      <c r="A215" s="94">
        <v>202</v>
      </c>
      <c r="B215" s="95" t="s">
        <v>785</v>
      </c>
      <c r="C215" s="95" t="s">
        <v>786</v>
      </c>
      <c r="D215" s="95" t="s">
        <v>787</v>
      </c>
      <c r="E215" s="95" t="b">
        <f>FALSE()</f>
        <v>0</v>
      </c>
      <c r="F215" s="95" t="b">
        <f>FALSE()</f>
        <v>0</v>
      </c>
      <c r="G215" s="95" t="b">
        <f>FALSE()</f>
        <v>0</v>
      </c>
      <c r="H215" s="95" t="b">
        <f>FALSE()</f>
        <v>0</v>
      </c>
      <c r="I215" s="95" t="b">
        <f>FALSE()</f>
        <v>0</v>
      </c>
      <c r="J215" s="95" t="b">
        <f>FALSE()</f>
        <v>0</v>
      </c>
      <c r="K215" s="95" t="b">
        <f>FALSE()</f>
        <v>0</v>
      </c>
      <c r="L215" s="95" t="b">
        <f>FALSE()</f>
        <v>0</v>
      </c>
      <c r="M215" s="95" t="b">
        <f>FALSE()</f>
        <v>0</v>
      </c>
      <c r="N215" s="95" t="b">
        <f>FALSE()</f>
        <v>0</v>
      </c>
      <c r="O215" s="95" t="b">
        <f>FALSE()</f>
        <v>0</v>
      </c>
      <c r="P215" s="95" t="b">
        <f>FALSE()</f>
        <v>0</v>
      </c>
      <c r="Q215" s="95" t="b">
        <f>FALSE()</f>
        <v>0</v>
      </c>
      <c r="R215" s="95" t="b">
        <f t="shared" si="3"/>
        <v>0</v>
      </c>
    </row>
    <row r="216" spans="1:18" ht="12.5" x14ac:dyDescent="0.25">
      <c r="A216" s="94">
        <v>203</v>
      </c>
      <c r="B216" s="95" t="s">
        <v>788</v>
      </c>
      <c r="C216" s="95" t="s">
        <v>789</v>
      </c>
      <c r="D216" s="95" t="s">
        <v>790</v>
      </c>
      <c r="E216" s="95" t="b">
        <f>FALSE()</f>
        <v>0</v>
      </c>
      <c r="F216" s="95" t="b">
        <f>FALSE()</f>
        <v>0</v>
      </c>
      <c r="G216" s="95" t="b">
        <f>FALSE()</f>
        <v>0</v>
      </c>
      <c r="H216" s="95" t="b">
        <f>FALSE()</f>
        <v>0</v>
      </c>
      <c r="I216" s="95" t="b">
        <f>FALSE()</f>
        <v>0</v>
      </c>
      <c r="J216" s="95" t="b">
        <f>FALSE()</f>
        <v>0</v>
      </c>
      <c r="K216" s="95" t="b">
        <f>FALSE()</f>
        <v>0</v>
      </c>
      <c r="L216" s="95" t="b">
        <f>FALSE()</f>
        <v>0</v>
      </c>
      <c r="M216" s="95" t="b">
        <f>FALSE()</f>
        <v>0</v>
      </c>
      <c r="N216" s="95" t="b">
        <f>FALSE()</f>
        <v>0</v>
      </c>
      <c r="O216" s="95" t="b">
        <f>FALSE()</f>
        <v>0</v>
      </c>
      <c r="P216" s="95" t="b">
        <f>FALSE()</f>
        <v>0</v>
      </c>
      <c r="Q216" s="95" t="b">
        <f>FALSE()</f>
        <v>0</v>
      </c>
      <c r="R216" s="95" t="b">
        <f t="shared" si="3"/>
        <v>0</v>
      </c>
    </row>
    <row r="217" spans="1:18" ht="12.5" x14ac:dyDescent="0.25">
      <c r="A217" s="94">
        <v>204</v>
      </c>
      <c r="B217" s="95" t="s">
        <v>791</v>
      </c>
      <c r="C217" s="95" t="s">
        <v>792</v>
      </c>
      <c r="D217" s="95" t="s">
        <v>793</v>
      </c>
      <c r="E217" s="95" t="b">
        <f>FALSE()</f>
        <v>0</v>
      </c>
      <c r="F217" s="95" t="b">
        <f>FALSE()</f>
        <v>0</v>
      </c>
      <c r="G217" s="95" t="b">
        <f>FALSE()</f>
        <v>0</v>
      </c>
      <c r="H217" s="95" t="b">
        <f>FALSE()</f>
        <v>0</v>
      </c>
      <c r="I217" s="95" t="b">
        <f>FALSE()</f>
        <v>0</v>
      </c>
      <c r="J217" s="95" t="b">
        <f>FALSE()</f>
        <v>0</v>
      </c>
      <c r="K217" s="95" t="b">
        <f>FALSE()</f>
        <v>0</v>
      </c>
      <c r="L217" s="95" t="b">
        <f>FALSE()</f>
        <v>0</v>
      </c>
      <c r="M217" s="95" t="b">
        <f>FALSE()</f>
        <v>0</v>
      </c>
      <c r="N217" s="95" t="b">
        <f>FALSE()</f>
        <v>0</v>
      </c>
      <c r="O217" s="95" t="b">
        <f>FALSE()</f>
        <v>0</v>
      </c>
      <c r="P217" s="95" t="b">
        <f>FALSE()</f>
        <v>0</v>
      </c>
      <c r="Q217" s="95" t="b">
        <f>FALSE()</f>
        <v>0</v>
      </c>
      <c r="R217" s="95" t="b">
        <f t="shared" si="3"/>
        <v>0</v>
      </c>
    </row>
    <row r="218" spans="1:18" ht="12.5" x14ac:dyDescent="0.25">
      <c r="A218" s="94">
        <v>205</v>
      </c>
      <c r="B218" s="95" t="s">
        <v>791</v>
      </c>
      <c r="C218" s="95" t="s">
        <v>794</v>
      </c>
      <c r="D218" s="95" t="s">
        <v>795</v>
      </c>
      <c r="E218" s="95" t="b">
        <f>FALSE()</f>
        <v>0</v>
      </c>
      <c r="F218" s="95" t="b">
        <f>FALSE()</f>
        <v>0</v>
      </c>
      <c r="G218" s="95" t="b">
        <f>FALSE()</f>
        <v>0</v>
      </c>
      <c r="H218" s="95" t="b">
        <f>TRUE()</f>
        <v>1</v>
      </c>
      <c r="I218" s="95" t="b">
        <f>FALSE()</f>
        <v>0</v>
      </c>
      <c r="J218" s="95" t="b">
        <f>FALSE()</f>
        <v>0</v>
      </c>
      <c r="K218" s="95" t="b">
        <f>FALSE()</f>
        <v>0</v>
      </c>
      <c r="L218" s="95" t="b">
        <f>FALSE()</f>
        <v>0</v>
      </c>
      <c r="M218" s="95" t="b">
        <f>FALSE()</f>
        <v>0</v>
      </c>
      <c r="N218" s="95" t="b">
        <f>FALSE()</f>
        <v>0</v>
      </c>
      <c r="O218" s="95" t="b">
        <f>FALSE()</f>
        <v>0</v>
      </c>
      <c r="P218" s="95" t="b">
        <f>FALSE()</f>
        <v>0</v>
      </c>
      <c r="Q218" s="95" t="b">
        <f>FALSE()</f>
        <v>0</v>
      </c>
      <c r="R218" s="95" t="b">
        <f t="shared" si="3"/>
        <v>0</v>
      </c>
    </row>
    <row r="219" spans="1:18" ht="12.5" x14ac:dyDescent="0.25">
      <c r="A219" s="94">
        <v>206</v>
      </c>
      <c r="B219" s="95" t="s">
        <v>791</v>
      </c>
      <c r="C219" s="95" t="s">
        <v>796</v>
      </c>
      <c r="D219" s="95" t="s">
        <v>797</v>
      </c>
      <c r="E219" s="95" t="b">
        <f>FALSE()</f>
        <v>0</v>
      </c>
      <c r="F219" s="95" t="b">
        <f>FALSE()</f>
        <v>0</v>
      </c>
      <c r="G219" s="95" t="b">
        <f>FALSE()</f>
        <v>0</v>
      </c>
      <c r="H219" s="95" t="b">
        <f>TRUE()</f>
        <v>1</v>
      </c>
      <c r="I219" s="95" t="b">
        <f>FALSE()</f>
        <v>0</v>
      </c>
      <c r="J219" s="95" t="b">
        <f>FALSE()</f>
        <v>0</v>
      </c>
      <c r="K219" s="95" t="b">
        <f>FALSE()</f>
        <v>0</v>
      </c>
      <c r="L219" s="95" t="b">
        <f>FALSE()</f>
        <v>0</v>
      </c>
      <c r="M219" s="95" t="b">
        <f>FALSE()</f>
        <v>0</v>
      </c>
      <c r="N219" s="95" t="b">
        <f>FALSE()</f>
        <v>0</v>
      </c>
      <c r="O219" s="95" t="b">
        <f>FALSE()</f>
        <v>0</v>
      </c>
      <c r="P219" s="95" t="b">
        <f>FALSE()</f>
        <v>0</v>
      </c>
      <c r="Q219" s="95" t="b">
        <f>FALSE()</f>
        <v>0</v>
      </c>
      <c r="R219" s="95" t="b">
        <f t="shared" si="3"/>
        <v>0</v>
      </c>
    </row>
    <row r="220" spans="1:18" ht="12.5" x14ac:dyDescent="0.25">
      <c r="A220" s="94">
        <v>207</v>
      </c>
      <c r="B220" s="95">
        <v>70.253</v>
      </c>
      <c r="C220" s="95" t="s">
        <v>798</v>
      </c>
      <c r="D220" s="95" t="s">
        <v>799</v>
      </c>
      <c r="E220" s="95" t="b">
        <f>FALSE()</f>
        <v>0</v>
      </c>
      <c r="F220" s="95" t="b">
        <f>FALSE()</f>
        <v>0</v>
      </c>
      <c r="G220" s="95" t="b">
        <f>FALSE()</f>
        <v>0</v>
      </c>
      <c r="H220" s="95" t="b">
        <f>FALSE()</f>
        <v>0</v>
      </c>
      <c r="I220" s="95" t="b">
        <f>FALSE()</f>
        <v>0</v>
      </c>
      <c r="J220" s="95" t="b">
        <f>FALSE()</f>
        <v>0</v>
      </c>
      <c r="K220" s="95" t="b">
        <f>FALSE()</f>
        <v>0</v>
      </c>
      <c r="L220" s="95" t="b">
        <f>FALSE()</f>
        <v>0</v>
      </c>
      <c r="M220" s="95" t="b">
        <f>FALSE()</f>
        <v>0</v>
      </c>
      <c r="N220" s="95" t="b">
        <f>FALSE()</f>
        <v>0</v>
      </c>
      <c r="O220" s="95" t="b">
        <f>FALSE()</f>
        <v>0</v>
      </c>
      <c r="P220" s="95" t="b">
        <f>FALSE()</f>
        <v>0</v>
      </c>
      <c r="Q220" s="95" t="b">
        <f>FALSE()</f>
        <v>0</v>
      </c>
      <c r="R220" s="95" t="b">
        <f t="shared" si="3"/>
        <v>0</v>
      </c>
    </row>
    <row r="221" spans="1:18" ht="12.5" x14ac:dyDescent="0.25">
      <c r="A221" s="94">
        <v>208</v>
      </c>
      <c r="B221" s="95" t="s">
        <v>800</v>
      </c>
      <c r="C221" s="95" t="s">
        <v>801</v>
      </c>
      <c r="D221" s="95" t="s">
        <v>802</v>
      </c>
      <c r="E221" s="95" t="b">
        <f>FALSE()</f>
        <v>0</v>
      </c>
      <c r="F221" s="95" t="b">
        <f>FALSE()</f>
        <v>0</v>
      </c>
      <c r="G221" s="95" t="b">
        <f>FALSE()</f>
        <v>0</v>
      </c>
      <c r="H221" s="95" t="b">
        <f>FALSE()</f>
        <v>0</v>
      </c>
      <c r="I221" s="95" t="b">
        <f>FALSE()</f>
        <v>0</v>
      </c>
      <c r="J221" s="95" t="b">
        <f>FALSE()</f>
        <v>0</v>
      </c>
      <c r="K221" s="95" t="b">
        <f>FALSE()</f>
        <v>0</v>
      </c>
      <c r="L221" s="95" t="b">
        <f>FALSE()</f>
        <v>0</v>
      </c>
      <c r="M221" s="95" t="b">
        <f>FALSE()</f>
        <v>0</v>
      </c>
      <c r="N221" s="95" t="b">
        <f>FALSE()</f>
        <v>0</v>
      </c>
      <c r="O221" s="95" t="b">
        <f>FALSE()</f>
        <v>0</v>
      </c>
      <c r="P221" s="95" t="b">
        <f>FALSE()</f>
        <v>0</v>
      </c>
      <c r="Q221" s="95" t="b">
        <f>FALSE()</f>
        <v>0</v>
      </c>
      <c r="R221" s="95" t="b">
        <f t="shared" si="3"/>
        <v>0</v>
      </c>
    </row>
    <row r="222" spans="1:18" ht="12.5" x14ac:dyDescent="0.25">
      <c r="A222" s="94">
        <v>209</v>
      </c>
      <c r="B222" s="95" t="s">
        <v>803</v>
      </c>
      <c r="C222" s="95" t="s">
        <v>804</v>
      </c>
      <c r="D222" s="95" t="s">
        <v>805</v>
      </c>
      <c r="E222" s="95" t="b">
        <f>FALSE()</f>
        <v>0</v>
      </c>
      <c r="F222" s="95" t="b">
        <f>FALSE()</f>
        <v>0</v>
      </c>
      <c r="G222" s="95" t="b">
        <f>FALSE()</f>
        <v>0</v>
      </c>
      <c r="H222" s="95" t="b">
        <f>FALSE()</f>
        <v>0</v>
      </c>
      <c r="I222" s="95" t="b">
        <f>FALSE()</f>
        <v>0</v>
      </c>
      <c r="J222" s="95" t="b">
        <f>FALSE()</f>
        <v>0</v>
      </c>
      <c r="K222" s="95" t="b">
        <f>FALSE()</f>
        <v>0</v>
      </c>
      <c r="L222" s="95" t="b">
        <f>FALSE()</f>
        <v>0</v>
      </c>
      <c r="M222" s="95" t="b">
        <f>FALSE()</f>
        <v>0</v>
      </c>
      <c r="N222" s="95" t="b">
        <f>FALSE()</f>
        <v>0</v>
      </c>
      <c r="O222" s="95" t="b">
        <f>FALSE()</f>
        <v>0</v>
      </c>
      <c r="P222" s="95" t="b">
        <f>FALSE()</f>
        <v>0</v>
      </c>
      <c r="Q222" s="95" t="b">
        <f>FALSE()</f>
        <v>0</v>
      </c>
      <c r="R222" s="95" t="b">
        <f t="shared" si="3"/>
        <v>0</v>
      </c>
    </row>
    <row r="223" spans="1:18" ht="12.5" x14ac:dyDescent="0.25">
      <c r="A223" s="94">
        <v>210</v>
      </c>
      <c r="B223" s="95" t="s">
        <v>806</v>
      </c>
      <c r="C223" s="95" t="s">
        <v>807</v>
      </c>
      <c r="D223" s="95" t="s">
        <v>808</v>
      </c>
      <c r="E223" s="95" t="b">
        <f>FALSE()</f>
        <v>0</v>
      </c>
      <c r="F223" s="95" t="b">
        <f>FALSE()</f>
        <v>0</v>
      </c>
      <c r="G223" s="95" t="b">
        <f>FALSE()</f>
        <v>0</v>
      </c>
      <c r="H223" s="95" t="b">
        <f>FALSE()</f>
        <v>0</v>
      </c>
      <c r="I223" s="95" t="b">
        <f>FALSE()</f>
        <v>0</v>
      </c>
      <c r="J223" s="95" t="b">
        <f>FALSE()</f>
        <v>0</v>
      </c>
      <c r="K223" s="95" t="b">
        <f>FALSE()</f>
        <v>0</v>
      </c>
      <c r="L223" s="95" t="b">
        <f>FALSE()</f>
        <v>0</v>
      </c>
      <c r="M223" s="95" t="b">
        <f>FALSE()</f>
        <v>0</v>
      </c>
      <c r="N223" s="95" t="b">
        <f>FALSE()</f>
        <v>0</v>
      </c>
      <c r="O223" s="95" t="b">
        <f>FALSE()</f>
        <v>0</v>
      </c>
      <c r="P223" s="95" t="b">
        <f>FALSE()</f>
        <v>0</v>
      </c>
      <c r="Q223" s="95" t="b">
        <f>FALSE()</f>
        <v>0</v>
      </c>
      <c r="R223" s="95" t="b">
        <f t="shared" si="3"/>
        <v>0</v>
      </c>
    </row>
    <row r="224" spans="1:18" ht="12.5" x14ac:dyDescent="0.25">
      <c r="A224" s="94">
        <v>211</v>
      </c>
      <c r="B224" s="95" t="s">
        <v>809</v>
      </c>
      <c r="C224" s="95" t="s">
        <v>810</v>
      </c>
      <c r="D224" s="95" t="s">
        <v>811</v>
      </c>
      <c r="E224" s="95" t="b">
        <f>FALSE()</f>
        <v>0</v>
      </c>
      <c r="F224" s="95" t="b">
        <f>FALSE()</f>
        <v>0</v>
      </c>
      <c r="G224" s="95" t="b">
        <f>FALSE()</f>
        <v>0</v>
      </c>
      <c r="H224" s="95" t="b">
        <f>TRUE()</f>
        <v>1</v>
      </c>
      <c r="I224" s="95" t="b">
        <f>TRUE()</f>
        <v>1</v>
      </c>
      <c r="J224" s="95" t="b">
        <f>TRUE()</f>
        <v>1</v>
      </c>
      <c r="K224" s="95" t="b">
        <f>TRUE()</f>
        <v>1</v>
      </c>
      <c r="L224" s="95" t="b">
        <f>FALSE()</f>
        <v>0</v>
      </c>
      <c r="M224" s="95" t="b">
        <f>FALSE()</f>
        <v>0</v>
      </c>
      <c r="N224" s="95" t="b">
        <f>TRUE()</f>
        <v>1</v>
      </c>
      <c r="O224" s="95" t="b">
        <f>TRUE()</f>
        <v>1</v>
      </c>
      <c r="P224" s="95" t="b">
        <f>FALSE()</f>
        <v>0</v>
      </c>
      <c r="Q224" s="95" t="b">
        <f>FALSE()</f>
        <v>0</v>
      </c>
      <c r="R224" s="95" t="b">
        <f t="shared" si="3"/>
        <v>0</v>
      </c>
    </row>
    <row r="225" spans="1:18" ht="12.5" x14ac:dyDescent="0.25">
      <c r="A225" s="94">
        <v>212</v>
      </c>
      <c r="B225" s="95" t="s">
        <v>812</v>
      </c>
      <c r="C225" s="95" t="s">
        <v>813</v>
      </c>
      <c r="D225" s="95" t="s">
        <v>814</v>
      </c>
      <c r="E225" s="95" t="b">
        <f>FALSE()</f>
        <v>0</v>
      </c>
      <c r="F225" s="95" t="b">
        <f>FALSE()</f>
        <v>0</v>
      </c>
      <c r="G225" s="95" t="b">
        <f>FALSE()</f>
        <v>0</v>
      </c>
      <c r="H225" s="95" t="b">
        <f>FALSE()</f>
        <v>0</v>
      </c>
      <c r="I225" s="95" t="b">
        <f>FALSE()</f>
        <v>0</v>
      </c>
      <c r="J225" s="95" t="b">
        <f>FALSE()</f>
        <v>0</v>
      </c>
      <c r="K225" s="95" t="b">
        <f>FALSE()</f>
        <v>0</v>
      </c>
      <c r="L225" s="95" t="b">
        <f>FALSE()</f>
        <v>0</v>
      </c>
      <c r="M225" s="95" t="b">
        <f>FALSE()</f>
        <v>0</v>
      </c>
      <c r="N225" s="95" t="b">
        <f>FALSE()</f>
        <v>0</v>
      </c>
      <c r="O225" s="95" t="b">
        <f>FALSE()</f>
        <v>0</v>
      </c>
      <c r="P225" s="95" t="b">
        <f>FALSE()</f>
        <v>0</v>
      </c>
      <c r="Q225" s="95" t="b">
        <f>FALSE()</f>
        <v>0</v>
      </c>
      <c r="R225" s="95" t="b">
        <f t="shared" si="3"/>
        <v>0</v>
      </c>
    </row>
    <row r="226" spans="1:18" ht="12.5" x14ac:dyDescent="0.25">
      <c r="A226" s="94">
        <v>213</v>
      </c>
      <c r="B226" s="95" t="s">
        <v>815</v>
      </c>
      <c r="C226" s="95" t="s">
        <v>816</v>
      </c>
      <c r="D226" s="95" t="s">
        <v>817</v>
      </c>
      <c r="E226" s="95" t="b">
        <f>FALSE()</f>
        <v>0</v>
      </c>
      <c r="F226" s="95" t="b">
        <f>FALSE()</f>
        <v>0</v>
      </c>
      <c r="G226" s="95" t="b">
        <f>FALSE()</f>
        <v>0</v>
      </c>
      <c r="H226" s="95" t="b">
        <f>FALSE()</f>
        <v>0</v>
      </c>
      <c r="I226" s="95" t="b">
        <f>FALSE()</f>
        <v>0</v>
      </c>
      <c r="J226" s="95" t="b">
        <f>FALSE()</f>
        <v>0</v>
      </c>
      <c r="K226" s="95" t="b">
        <f>FALSE()</f>
        <v>0</v>
      </c>
      <c r="L226" s="95" t="b">
        <f>FALSE()</f>
        <v>0</v>
      </c>
      <c r="M226" s="95" t="b">
        <f>FALSE()</f>
        <v>0</v>
      </c>
      <c r="N226" s="95" t="b">
        <f>FALSE()</f>
        <v>0</v>
      </c>
      <c r="O226" s="95" t="b">
        <f>FALSE()</f>
        <v>0</v>
      </c>
      <c r="P226" s="95" t="b">
        <f>FALSE()</f>
        <v>0</v>
      </c>
      <c r="Q226" s="95" t="b">
        <f>FALSE()</f>
        <v>0</v>
      </c>
      <c r="R226" s="95" t="b">
        <f t="shared" si="3"/>
        <v>0</v>
      </c>
    </row>
    <row r="227" spans="1:18" ht="12.5" x14ac:dyDescent="0.25">
      <c r="A227" s="94">
        <v>214</v>
      </c>
      <c r="B227" s="95" t="s">
        <v>818</v>
      </c>
      <c r="C227" s="95" t="s">
        <v>819</v>
      </c>
      <c r="D227" s="95" t="s">
        <v>820</v>
      </c>
      <c r="E227" s="95" t="b">
        <f>TRUE()</f>
        <v>1</v>
      </c>
      <c r="F227" s="95" t="b">
        <f>TRUE()</f>
        <v>1</v>
      </c>
      <c r="G227" s="95" t="b">
        <f>TRUE()</f>
        <v>1</v>
      </c>
      <c r="H227" s="95" t="b">
        <f>TRUE()</f>
        <v>1</v>
      </c>
      <c r="I227" s="95" t="b">
        <f>FALSE()</f>
        <v>0</v>
      </c>
      <c r="J227" s="95" t="b">
        <f>TRUE()</f>
        <v>1</v>
      </c>
      <c r="K227" s="95" t="b">
        <f>FALSE()</f>
        <v>0</v>
      </c>
      <c r="L227" s="95" t="b">
        <f>FALSE()</f>
        <v>0</v>
      </c>
      <c r="M227" s="95" t="b">
        <f>TRUE()</f>
        <v>1</v>
      </c>
      <c r="N227" s="95" t="b">
        <f>FALSE()</f>
        <v>0</v>
      </c>
      <c r="O227" s="95" t="b">
        <f>TRUE()</f>
        <v>1</v>
      </c>
      <c r="P227" s="95" t="b">
        <f>FALSE()</f>
        <v>0</v>
      </c>
      <c r="Q227" s="95" t="b">
        <f>FALSE()</f>
        <v>0</v>
      </c>
      <c r="R227" s="95" t="b">
        <f t="shared" si="3"/>
        <v>0</v>
      </c>
    </row>
    <row r="228" spans="1:18" ht="12.5" x14ac:dyDescent="0.25">
      <c r="A228" s="94">
        <v>215</v>
      </c>
      <c r="B228" s="95" t="s">
        <v>821</v>
      </c>
      <c r="C228" s="95" t="s">
        <v>822</v>
      </c>
      <c r="D228" s="95" t="s">
        <v>823</v>
      </c>
      <c r="E228" s="95" t="b">
        <f>TRUE()</f>
        <v>1</v>
      </c>
      <c r="F228" s="95" t="b">
        <f>TRUE()</f>
        <v>1</v>
      </c>
      <c r="G228" s="95" t="b">
        <f>FALSE()</f>
        <v>0</v>
      </c>
      <c r="H228" s="95" t="b">
        <f>TRUE()</f>
        <v>1</v>
      </c>
      <c r="I228" s="95" t="b">
        <f>FALSE()</f>
        <v>0</v>
      </c>
      <c r="J228" s="95" t="b">
        <f>FALSE()</f>
        <v>0</v>
      </c>
      <c r="K228" s="95" t="b">
        <f>FALSE()</f>
        <v>0</v>
      </c>
      <c r="L228" s="95" t="b">
        <f>TRUE()</f>
        <v>1</v>
      </c>
      <c r="M228" s="95" t="b">
        <f>TRUE()</f>
        <v>1</v>
      </c>
      <c r="N228" s="95" t="b">
        <f>TRUE()</f>
        <v>1</v>
      </c>
      <c r="O228" s="95" t="b">
        <f>TRUE()</f>
        <v>1</v>
      </c>
      <c r="P228" s="95" t="b">
        <f>FALSE()</f>
        <v>0</v>
      </c>
      <c r="Q228" s="95" t="b">
        <f>FALSE()</f>
        <v>0</v>
      </c>
      <c r="R228" s="95" t="b">
        <f t="shared" si="3"/>
        <v>0</v>
      </c>
    </row>
    <row r="229" spans="1:18" ht="12.5" x14ac:dyDescent="0.25">
      <c r="A229" s="94">
        <v>216</v>
      </c>
      <c r="B229" s="95" t="s">
        <v>824</v>
      </c>
      <c r="C229" s="95" t="s">
        <v>825</v>
      </c>
      <c r="D229" s="95" t="s">
        <v>826</v>
      </c>
      <c r="E229" s="95" t="b">
        <f>FALSE()</f>
        <v>0</v>
      </c>
      <c r="F229" s="95" t="b">
        <f>FALSE()</f>
        <v>0</v>
      </c>
      <c r="G229" s="95" t="b">
        <f>FALSE()</f>
        <v>0</v>
      </c>
      <c r="H229" s="95" t="b">
        <f>FALSE()</f>
        <v>0</v>
      </c>
      <c r="I229" s="95" t="b">
        <f>FALSE()</f>
        <v>0</v>
      </c>
      <c r="J229" s="95" t="b">
        <f>FALSE()</f>
        <v>0</v>
      </c>
      <c r="K229" s="95" t="b">
        <f>FALSE()</f>
        <v>0</v>
      </c>
      <c r="L229" s="95" t="b">
        <f>FALSE()</f>
        <v>0</v>
      </c>
      <c r="M229" s="95" t="b">
        <f>FALSE()</f>
        <v>0</v>
      </c>
      <c r="N229" s="95" t="b">
        <f>FALSE()</f>
        <v>0</v>
      </c>
      <c r="O229" s="95" t="b">
        <f>FALSE()</f>
        <v>0</v>
      </c>
      <c r="P229" s="95" t="b">
        <f>FALSE()</f>
        <v>0</v>
      </c>
      <c r="Q229" s="95" t="b">
        <f>FALSE()</f>
        <v>0</v>
      </c>
      <c r="R229" s="95" t="b">
        <f t="shared" si="3"/>
        <v>0</v>
      </c>
    </row>
    <row r="230" spans="1:18" ht="12.5" x14ac:dyDescent="0.25">
      <c r="A230" s="94">
        <v>217</v>
      </c>
      <c r="B230" s="95" t="s">
        <v>827</v>
      </c>
      <c r="C230" s="95" t="s">
        <v>828</v>
      </c>
      <c r="D230" s="95" t="s">
        <v>829</v>
      </c>
      <c r="E230" s="95" t="b">
        <f>FALSE()</f>
        <v>0</v>
      </c>
      <c r="F230" s="95" t="b">
        <f>FALSE()</f>
        <v>0</v>
      </c>
      <c r="G230" s="95" t="b">
        <f>FALSE()</f>
        <v>0</v>
      </c>
      <c r="H230" s="95" t="b">
        <f>FALSE()</f>
        <v>0</v>
      </c>
      <c r="I230" s="95" t="b">
        <f>FALSE()</f>
        <v>0</v>
      </c>
      <c r="J230" s="95" t="b">
        <f>FALSE()</f>
        <v>0</v>
      </c>
      <c r="K230" s="95" t="b">
        <f>FALSE()</f>
        <v>0</v>
      </c>
      <c r="L230" s="95" t="b">
        <f>FALSE()</f>
        <v>0</v>
      </c>
      <c r="M230" s="95" t="b">
        <f>FALSE()</f>
        <v>0</v>
      </c>
      <c r="N230" s="95" t="b">
        <f>FALSE()</f>
        <v>0</v>
      </c>
      <c r="O230" s="95" t="b">
        <f>FALSE()</f>
        <v>0</v>
      </c>
      <c r="P230" s="95" t="b">
        <f>FALSE()</f>
        <v>0</v>
      </c>
      <c r="Q230" s="95" t="b">
        <f>FALSE()</f>
        <v>0</v>
      </c>
      <c r="R230" s="95" t="b">
        <f t="shared" si="3"/>
        <v>0</v>
      </c>
    </row>
    <row r="231" spans="1:18" ht="12.5" x14ac:dyDescent="0.25">
      <c r="A231" s="94">
        <v>218</v>
      </c>
      <c r="B231" s="95" t="s">
        <v>830</v>
      </c>
      <c r="C231" s="95" t="s">
        <v>831</v>
      </c>
      <c r="D231" s="95" t="s">
        <v>832</v>
      </c>
      <c r="E231" s="95" t="b">
        <f>FALSE()</f>
        <v>0</v>
      </c>
      <c r="F231" s="95" t="b">
        <f>FALSE()</f>
        <v>0</v>
      </c>
      <c r="G231" s="95" t="b">
        <f>FALSE()</f>
        <v>0</v>
      </c>
      <c r="H231" s="95" t="b">
        <f>FALSE()</f>
        <v>0</v>
      </c>
      <c r="I231" s="95" t="b">
        <f>FALSE()</f>
        <v>0</v>
      </c>
      <c r="J231" s="95" t="b">
        <f>FALSE()</f>
        <v>0</v>
      </c>
      <c r="K231" s="95" t="b">
        <f>FALSE()</f>
        <v>0</v>
      </c>
      <c r="L231" s="95" t="b">
        <f>FALSE()</f>
        <v>0</v>
      </c>
      <c r="M231" s="95" t="b">
        <f>FALSE()</f>
        <v>0</v>
      </c>
      <c r="N231" s="95" t="b">
        <f>FALSE()</f>
        <v>0</v>
      </c>
      <c r="O231" s="95" t="b">
        <f>FALSE()</f>
        <v>0</v>
      </c>
      <c r="P231" s="95" t="b">
        <f>FALSE()</f>
        <v>0</v>
      </c>
      <c r="Q231" s="95" t="b">
        <f>FALSE()</f>
        <v>0</v>
      </c>
      <c r="R231" s="95" t="b">
        <f t="shared" si="3"/>
        <v>0</v>
      </c>
    </row>
    <row r="232" spans="1:18" ht="12.5" x14ac:dyDescent="0.25">
      <c r="A232" s="94">
        <v>219</v>
      </c>
      <c r="B232" s="95" t="s">
        <v>833</v>
      </c>
      <c r="C232" s="95" t="s">
        <v>834</v>
      </c>
      <c r="D232" s="95" t="s">
        <v>835</v>
      </c>
      <c r="E232" s="95" t="b">
        <f>FALSE()</f>
        <v>0</v>
      </c>
      <c r="F232" s="95" t="b">
        <f>FALSE()</f>
        <v>0</v>
      </c>
      <c r="G232" s="95" t="b">
        <f>FALSE()</f>
        <v>0</v>
      </c>
      <c r="H232" s="95" t="b">
        <f>FALSE()</f>
        <v>0</v>
      </c>
      <c r="I232" s="95" t="b">
        <f>FALSE()</f>
        <v>0</v>
      </c>
      <c r="J232" s="95" t="b">
        <f>FALSE()</f>
        <v>0</v>
      </c>
      <c r="K232" s="95" t="b">
        <f>FALSE()</f>
        <v>0</v>
      </c>
      <c r="L232" s="95" t="b">
        <f>FALSE()</f>
        <v>0</v>
      </c>
      <c r="M232" s="95" t="b">
        <f>FALSE()</f>
        <v>0</v>
      </c>
      <c r="N232" s="95" t="b">
        <f>FALSE()</f>
        <v>0</v>
      </c>
      <c r="O232" s="95" t="b">
        <f>FALSE()</f>
        <v>0</v>
      </c>
      <c r="P232" s="95" t="b">
        <f>FALSE()</f>
        <v>0</v>
      </c>
      <c r="Q232" s="95" t="b">
        <f>FALSE()</f>
        <v>0</v>
      </c>
      <c r="R232" s="95" t="b">
        <f t="shared" si="3"/>
        <v>0</v>
      </c>
    </row>
    <row r="233" spans="1:18" ht="12.5" x14ac:dyDescent="0.25">
      <c r="A233" s="94">
        <v>220</v>
      </c>
      <c r="B233" s="95" t="s">
        <v>836</v>
      </c>
      <c r="C233" s="95" t="s">
        <v>837</v>
      </c>
      <c r="D233" s="95" t="s">
        <v>838</v>
      </c>
      <c r="E233" s="95" t="b">
        <f>FALSE()</f>
        <v>0</v>
      </c>
      <c r="F233" s="95" t="b">
        <f>FALSE()</f>
        <v>0</v>
      </c>
      <c r="G233" s="95" t="b">
        <f>FALSE()</f>
        <v>0</v>
      </c>
      <c r="H233" s="95" t="b">
        <f>FALSE()</f>
        <v>0</v>
      </c>
      <c r="I233" s="95" t="b">
        <f>FALSE()</f>
        <v>0</v>
      </c>
      <c r="J233" s="95" t="b">
        <f>FALSE()</f>
        <v>0</v>
      </c>
      <c r="K233" s="95" t="b">
        <f>FALSE()</f>
        <v>0</v>
      </c>
      <c r="L233" s="95" t="b">
        <f>FALSE()</f>
        <v>0</v>
      </c>
      <c r="M233" s="95" t="b">
        <f>FALSE()</f>
        <v>0</v>
      </c>
      <c r="N233" s="95" t="b">
        <f>FALSE()</f>
        <v>0</v>
      </c>
      <c r="O233" s="95" t="b">
        <f>FALSE()</f>
        <v>0</v>
      </c>
      <c r="P233" s="95" t="b">
        <f>FALSE()</f>
        <v>0</v>
      </c>
      <c r="Q233" s="95" t="b">
        <f>FALSE()</f>
        <v>0</v>
      </c>
      <c r="R233" s="95" t="b">
        <f t="shared" si="3"/>
        <v>0</v>
      </c>
    </row>
    <row r="234" spans="1:18" ht="12.5" x14ac:dyDescent="0.25">
      <c r="A234" s="94">
        <v>221</v>
      </c>
      <c r="B234" s="95" t="s">
        <v>839</v>
      </c>
      <c r="C234" s="95" t="s">
        <v>840</v>
      </c>
      <c r="D234" s="95" t="s">
        <v>841</v>
      </c>
      <c r="E234" s="95" t="b">
        <f>FALSE()</f>
        <v>0</v>
      </c>
      <c r="F234" s="95" t="b">
        <f>FALSE()</f>
        <v>0</v>
      </c>
      <c r="G234" s="95" t="b">
        <f>FALSE()</f>
        <v>0</v>
      </c>
      <c r="H234" s="95" t="b">
        <f>FALSE()</f>
        <v>0</v>
      </c>
      <c r="I234" s="95" t="b">
        <f>FALSE()</f>
        <v>0</v>
      </c>
      <c r="J234" s="95" t="b">
        <f>FALSE()</f>
        <v>0</v>
      </c>
      <c r="K234" s="95" t="b">
        <f>FALSE()</f>
        <v>0</v>
      </c>
      <c r="L234" s="95" t="b">
        <f>FALSE()</f>
        <v>0</v>
      </c>
      <c r="M234" s="95" t="b">
        <f>FALSE()</f>
        <v>0</v>
      </c>
      <c r="N234" s="95" t="b">
        <f>FALSE()</f>
        <v>0</v>
      </c>
      <c r="O234" s="95" t="b">
        <f>FALSE()</f>
        <v>0</v>
      </c>
      <c r="P234" s="95" t="b">
        <f>FALSE()</f>
        <v>0</v>
      </c>
      <c r="Q234" s="95" t="b">
        <f>FALSE()</f>
        <v>0</v>
      </c>
      <c r="R234" s="95" t="b">
        <f t="shared" si="3"/>
        <v>0</v>
      </c>
    </row>
    <row r="235" spans="1:18" ht="12.5" x14ac:dyDescent="0.25">
      <c r="A235" s="94">
        <v>222</v>
      </c>
      <c r="B235" s="95" t="s">
        <v>842</v>
      </c>
      <c r="C235" s="95" t="s">
        <v>843</v>
      </c>
      <c r="D235" s="95" t="s">
        <v>844</v>
      </c>
      <c r="E235" s="95" t="b">
        <f>FALSE()</f>
        <v>0</v>
      </c>
      <c r="F235" s="95" t="b">
        <f>FALSE()</f>
        <v>0</v>
      </c>
      <c r="G235" s="95" t="b">
        <f>FALSE()</f>
        <v>0</v>
      </c>
      <c r="H235" s="95" t="b">
        <f>FALSE()</f>
        <v>0</v>
      </c>
      <c r="I235" s="95" t="b">
        <f>FALSE()</f>
        <v>0</v>
      </c>
      <c r="J235" s="95" t="b">
        <f>FALSE()</f>
        <v>0</v>
      </c>
      <c r="K235" s="95" t="b">
        <f>FALSE()</f>
        <v>0</v>
      </c>
      <c r="L235" s="95" t="b">
        <f>FALSE()</f>
        <v>0</v>
      </c>
      <c r="M235" s="95" t="b">
        <f>FALSE()</f>
        <v>0</v>
      </c>
      <c r="N235" s="95" t="b">
        <f>FALSE()</f>
        <v>0</v>
      </c>
      <c r="O235" s="95" t="b">
        <f>FALSE()</f>
        <v>0</v>
      </c>
      <c r="P235" s="95" t="b">
        <f>FALSE()</f>
        <v>0</v>
      </c>
      <c r="Q235" s="95" t="b">
        <f>FALSE()</f>
        <v>0</v>
      </c>
      <c r="R235" s="95" t="b">
        <f t="shared" si="3"/>
        <v>0</v>
      </c>
    </row>
    <row r="236" spans="1:18" ht="12.5" x14ac:dyDescent="0.25">
      <c r="A236" s="94">
        <v>223</v>
      </c>
      <c r="B236" s="95" t="s">
        <v>845</v>
      </c>
      <c r="C236" s="95" t="s">
        <v>846</v>
      </c>
      <c r="D236" s="95" t="s">
        <v>847</v>
      </c>
      <c r="E236" s="95" t="b">
        <f>FALSE()</f>
        <v>0</v>
      </c>
      <c r="F236" s="95" t="b">
        <f>TRUE()</f>
        <v>1</v>
      </c>
      <c r="G236" s="95" t="b">
        <f>TRUE()</f>
        <v>1</v>
      </c>
      <c r="H236" s="95" t="b">
        <f>FALSE()</f>
        <v>0</v>
      </c>
      <c r="I236" s="95" t="b">
        <f>TRUE()</f>
        <v>1</v>
      </c>
      <c r="J236" s="95" t="b">
        <f>TRUE()</f>
        <v>1</v>
      </c>
      <c r="K236" s="95" t="b">
        <f>TRUE()</f>
        <v>1</v>
      </c>
      <c r="L236" s="95" t="b">
        <f>TRUE()</f>
        <v>1</v>
      </c>
      <c r="M236" s="95" t="b">
        <f>FALSE()</f>
        <v>0</v>
      </c>
      <c r="N236" s="95" t="b">
        <f>TRUE()</f>
        <v>1</v>
      </c>
      <c r="O236" s="95" t="b">
        <f>TRUE()</f>
        <v>1</v>
      </c>
      <c r="P236" s="95" t="b">
        <f>TRUE()</f>
        <v>1</v>
      </c>
      <c r="Q236" s="95" t="b">
        <f>FALSE()</f>
        <v>0</v>
      </c>
      <c r="R236" s="95" t="b">
        <f t="shared" si="3"/>
        <v>0</v>
      </c>
    </row>
    <row r="237" spans="1:18" ht="12.5" x14ac:dyDescent="0.25">
      <c r="A237" s="94">
        <v>224</v>
      </c>
      <c r="B237" s="95" t="s">
        <v>848</v>
      </c>
      <c r="C237" s="95" t="s">
        <v>849</v>
      </c>
      <c r="D237" s="95" t="s">
        <v>850</v>
      </c>
      <c r="E237" s="95" t="b">
        <f>FALSE()</f>
        <v>0</v>
      </c>
      <c r="F237" s="95" t="b">
        <f>TRUE()</f>
        <v>1</v>
      </c>
      <c r="G237" s="95" t="b">
        <f>TRUE()</f>
        <v>1</v>
      </c>
      <c r="H237" s="95" t="b">
        <f>TRUE()</f>
        <v>1</v>
      </c>
      <c r="I237" s="95" t="b">
        <f>TRUE()</f>
        <v>1</v>
      </c>
      <c r="J237" s="95" t="b">
        <f>TRUE()</f>
        <v>1</v>
      </c>
      <c r="K237" s="95" t="b">
        <f>TRUE()</f>
        <v>1</v>
      </c>
      <c r="L237" s="95" t="b">
        <f>TRUE()</f>
        <v>1</v>
      </c>
      <c r="M237" s="95" t="b">
        <f>TRUE()</f>
        <v>1</v>
      </c>
      <c r="N237" s="95" t="b">
        <f>TRUE()</f>
        <v>1</v>
      </c>
      <c r="O237" s="95" t="b">
        <f>TRUE()</f>
        <v>1</v>
      </c>
      <c r="P237" s="95" t="b">
        <f>TRUE()</f>
        <v>1</v>
      </c>
      <c r="Q237" s="95" t="b">
        <f>FALSE()</f>
        <v>0</v>
      </c>
      <c r="R237" s="95" t="b">
        <f t="shared" si="3"/>
        <v>0</v>
      </c>
    </row>
    <row r="238" spans="1:18" ht="12.5" x14ac:dyDescent="0.25">
      <c r="A238" s="94">
        <v>225</v>
      </c>
      <c r="B238" s="95" t="s">
        <v>851</v>
      </c>
      <c r="C238" s="95" t="s">
        <v>852</v>
      </c>
      <c r="D238" s="95" t="s">
        <v>853</v>
      </c>
      <c r="E238" s="95" t="b">
        <f>TRUE()</f>
        <v>1</v>
      </c>
      <c r="F238" s="95" t="b">
        <f>TRUE()</f>
        <v>1</v>
      </c>
      <c r="G238" s="95" t="b">
        <f>TRUE()</f>
        <v>1</v>
      </c>
      <c r="H238" s="95" t="b">
        <f>FALSE()</f>
        <v>0</v>
      </c>
      <c r="I238" s="95" t="b">
        <f>TRUE()</f>
        <v>1</v>
      </c>
      <c r="J238" s="95" t="b">
        <f>TRUE()</f>
        <v>1</v>
      </c>
      <c r="K238" s="95" t="b">
        <f>TRUE()</f>
        <v>1</v>
      </c>
      <c r="L238" s="95" t="b">
        <f>TRUE()</f>
        <v>1</v>
      </c>
      <c r="M238" s="95" t="b">
        <f>TRUE()</f>
        <v>1</v>
      </c>
      <c r="N238" s="95" t="b">
        <f>TRUE()</f>
        <v>1</v>
      </c>
      <c r="O238" s="95" t="b">
        <f>TRUE()</f>
        <v>1</v>
      </c>
      <c r="P238" s="95" t="b">
        <f>TRUE()</f>
        <v>1</v>
      </c>
      <c r="Q238" s="95" t="b">
        <f>FALSE()</f>
        <v>0</v>
      </c>
      <c r="R238" s="95" t="b">
        <f t="shared" si="3"/>
        <v>0</v>
      </c>
    </row>
    <row r="239" spans="1:18" ht="12.5" x14ac:dyDescent="0.25">
      <c r="A239" s="94">
        <v>226</v>
      </c>
      <c r="B239" s="95" t="s">
        <v>854</v>
      </c>
      <c r="C239" s="95" t="s">
        <v>855</v>
      </c>
      <c r="D239" s="95" t="s">
        <v>856</v>
      </c>
      <c r="E239" s="95" t="b">
        <f>TRUE()</f>
        <v>1</v>
      </c>
      <c r="F239" s="95" t="b">
        <f>TRUE()</f>
        <v>1</v>
      </c>
      <c r="G239" s="95" t="b">
        <f>TRUE()</f>
        <v>1</v>
      </c>
      <c r="H239" s="95" t="b">
        <f>TRUE()</f>
        <v>1</v>
      </c>
      <c r="I239" s="95" t="b">
        <f>FALSE()</f>
        <v>0</v>
      </c>
      <c r="J239" s="95" t="b">
        <f>FALSE()</f>
        <v>0</v>
      </c>
      <c r="K239" s="95" t="b">
        <f>FALSE()</f>
        <v>0</v>
      </c>
      <c r="L239" s="95" t="b">
        <f>TRUE()</f>
        <v>1</v>
      </c>
      <c r="M239" s="95" t="b">
        <f>FALSE()</f>
        <v>0</v>
      </c>
      <c r="N239" s="95" t="b">
        <f>TRUE()</f>
        <v>1</v>
      </c>
      <c r="O239" s="95" t="b">
        <f>TRUE()</f>
        <v>1</v>
      </c>
      <c r="P239" s="95" t="b">
        <f>FALSE()</f>
        <v>0</v>
      </c>
      <c r="Q239" s="95" t="b">
        <f>FALSE()</f>
        <v>0</v>
      </c>
      <c r="R239" s="95" t="b">
        <f t="shared" si="3"/>
        <v>0</v>
      </c>
    </row>
    <row r="240" spans="1:18" ht="12.5" x14ac:dyDescent="0.25">
      <c r="A240" s="94">
        <v>227</v>
      </c>
      <c r="B240" s="95" t="s">
        <v>857</v>
      </c>
      <c r="C240" s="95" t="s">
        <v>858</v>
      </c>
      <c r="D240" s="95" t="s">
        <v>859</v>
      </c>
      <c r="E240" s="95" t="b">
        <f>TRUE()</f>
        <v>1</v>
      </c>
      <c r="F240" s="95" t="b">
        <f>TRUE()</f>
        <v>1</v>
      </c>
      <c r="G240" s="95" t="b">
        <f>TRUE()</f>
        <v>1</v>
      </c>
      <c r="H240" s="95" t="b">
        <f>TRUE()</f>
        <v>1</v>
      </c>
      <c r="I240" s="95" t="b">
        <f>TRUE()</f>
        <v>1</v>
      </c>
      <c r="J240" s="95" t="b">
        <f>TRUE()</f>
        <v>1</v>
      </c>
      <c r="K240" s="95" t="b">
        <f>TRUE()</f>
        <v>1</v>
      </c>
      <c r="L240" s="95" t="b">
        <f>TRUE()</f>
        <v>1</v>
      </c>
      <c r="M240" s="95" t="b">
        <f>FALSE()</f>
        <v>0</v>
      </c>
      <c r="N240" s="95" t="b">
        <f>TRUE()</f>
        <v>1</v>
      </c>
      <c r="O240" s="95" t="b">
        <f>TRUE()</f>
        <v>1</v>
      </c>
      <c r="P240" s="95" t="b">
        <f>TRUE()</f>
        <v>1</v>
      </c>
      <c r="Q240" s="95" t="b">
        <f>FALSE()</f>
        <v>0</v>
      </c>
      <c r="R240" s="95" t="b">
        <f t="shared" si="3"/>
        <v>0</v>
      </c>
    </row>
    <row r="241" spans="1:18" ht="12.5" x14ac:dyDescent="0.25">
      <c r="A241" s="94">
        <v>228</v>
      </c>
      <c r="B241" s="95" t="s">
        <v>860</v>
      </c>
      <c r="C241" s="95" t="s">
        <v>861</v>
      </c>
      <c r="D241" s="95" t="s">
        <v>862</v>
      </c>
      <c r="E241" s="95" t="b">
        <f>FALSE()</f>
        <v>0</v>
      </c>
      <c r="F241" s="95" t="b">
        <f>FALSE()</f>
        <v>0</v>
      </c>
      <c r="G241" s="95" t="b">
        <f>FALSE()</f>
        <v>0</v>
      </c>
      <c r="H241" s="95" t="b">
        <f>FALSE()</f>
        <v>0</v>
      </c>
      <c r="I241" s="95" t="b">
        <f>FALSE()</f>
        <v>0</v>
      </c>
      <c r="J241" s="95" t="b">
        <f>FALSE()</f>
        <v>0</v>
      </c>
      <c r="K241" s="95" t="b">
        <f>FALSE()</f>
        <v>0</v>
      </c>
      <c r="L241" s="95" t="b">
        <f>FALSE()</f>
        <v>0</v>
      </c>
      <c r="M241" s="95" t="b">
        <f>FALSE()</f>
        <v>0</v>
      </c>
      <c r="N241" s="95" t="b">
        <f>FALSE()</f>
        <v>0</v>
      </c>
      <c r="O241" s="95" t="b">
        <f>FALSE()</f>
        <v>0</v>
      </c>
      <c r="P241" s="95" t="b">
        <f>FALSE()</f>
        <v>0</v>
      </c>
      <c r="Q241" s="95" t="b">
        <f>FALSE()</f>
        <v>0</v>
      </c>
      <c r="R241" s="95" t="b">
        <f t="shared" si="3"/>
        <v>0</v>
      </c>
    </row>
    <row r="242" spans="1:18" ht="12.5" x14ac:dyDescent="0.25">
      <c r="A242" s="94">
        <v>229</v>
      </c>
      <c r="B242" s="95" t="s">
        <v>863</v>
      </c>
      <c r="C242" s="95" t="s">
        <v>864</v>
      </c>
      <c r="D242" s="95" t="s">
        <v>865</v>
      </c>
      <c r="E242" s="95" t="b">
        <f>TRUE()</f>
        <v>1</v>
      </c>
      <c r="F242" s="95" t="b">
        <f>TRUE()</f>
        <v>1</v>
      </c>
      <c r="G242" s="95" t="b">
        <f>FALSE()</f>
        <v>0</v>
      </c>
      <c r="H242" s="95" t="b">
        <f>TRUE()</f>
        <v>1</v>
      </c>
      <c r="I242" s="95" t="b">
        <f>FALSE()</f>
        <v>0</v>
      </c>
      <c r="J242" s="95" t="b">
        <f>TRUE()</f>
        <v>1</v>
      </c>
      <c r="K242" s="95" t="b">
        <f>TRUE()</f>
        <v>1</v>
      </c>
      <c r="L242" s="95" t="b">
        <f>TRUE()</f>
        <v>1</v>
      </c>
      <c r="M242" s="95" t="b">
        <f>TRUE()</f>
        <v>1</v>
      </c>
      <c r="N242" s="95" t="b">
        <f>TRUE()</f>
        <v>1</v>
      </c>
      <c r="O242" s="95" t="b">
        <f>TRUE()</f>
        <v>1</v>
      </c>
      <c r="P242" s="95" t="b">
        <f>FALSE()</f>
        <v>0</v>
      </c>
      <c r="Q242" s="95" t="b">
        <f>FALSE()</f>
        <v>0</v>
      </c>
      <c r="R242" s="95" t="b">
        <f t="shared" si="3"/>
        <v>0</v>
      </c>
    </row>
    <row r="243" spans="1:18" ht="12.5" x14ac:dyDescent="0.25">
      <c r="A243" s="94">
        <v>230</v>
      </c>
      <c r="B243" s="95" t="s">
        <v>866</v>
      </c>
      <c r="C243" s="95" t="s">
        <v>867</v>
      </c>
      <c r="D243" s="95" t="s">
        <v>868</v>
      </c>
      <c r="E243" s="95" t="b">
        <f>TRUE()</f>
        <v>1</v>
      </c>
      <c r="F243" s="95" t="b">
        <f>TRUE()</f>
        <v>1</v>
      </c>
      <c r="G243" s="95" t="b">
        <f>FALSE()</f>
        <v>0</v>
      </c>
      <c r="H243" s="95" t="b">
        <f>TRUE()</f>
        <v>1</v>
      </c>
      <c r="I243" s="95" t="b">
        <f>FALSE()</f>
        <v>0</v>
      </c>
      <c r="J243" s="95" t="b">
        <f>FALSE()</f>
        <v>0</v>
      </c>
      <c r="K243" s="95" t="b">
        <f>TRUE()</f>
        <v>1</v>
      </c>
      <c r="L243" s="95" t="b">
        <f>TRUE()</f>
        <v>1</v>
      </c>
      <c r="M243" s="95" t="b">
        <f>TRUE()</f>
        <v>1</v>
      </c>
      <c r="N243" s="95" t="b">
        <f>TRUE()</f>
        <v>1</v>
      </c>
      <c r="O243" s="95" t="b">
        <f>TRUE()</f>
        <v>1</v>
      </c>
      <c r="P243" s="95" t="b">
        <f>FALSE()</f>
        <v>0</v>
      </c>
      <c r="Q243" s="95" t="b">
        <f>FALSE()</f>
        <v>0</v>
      </c>
      <c r="R243" s="95" t="b">
        <f t="shared" si="3"/>
        <v>0</v>
      </c>
    </row>
    <row r="244" spans="1:18" ht="12.5" x14ac:dyDescent="0.25">
      <c r="A244" s="94">
        <v>231</v>
      </c>
      <c r="B244" s="95" t="s">
        <v>869</v>
      </c>
      <c r="C244" s="95" t="s">
        <v>870</v>
      </c>
      <c r="D244" s="95" t="s">
        <v>871</v>
      </c>
      <c r="E244" s="95" t="b">
        <f>TRUE()</f>
        <v>1</v>
      </c>
      <c r="F244" s="95" t="b">
        <f>TRUE()</f>
        <v>1</v>
      </c>
      <c r="G244" s="95" t="b">
        <f>TRUE()</f>
        <v>1</v>
      </c>
      <c r="H244" s="95" t="b">
        <f>TRUE()</f>
        <v>1</v>
      </c>
      <c r="I244" s="95" t="b">
        <f>TRUE()</f>
        <v>1</v>
      </c>
      <c r="J244" s="95" t="b">
        <f>TRUE()</f>
        <v>1</v>
      </c>
      <c r="K244" s="95" t="b">
        <f>TRUE()</f>
        <v>1</v>
      </c>
      <c r="L244" s="95" t="b">
        <f>TRUE()</f>
        <v>1</v>
      </c>
      <c r="M244" s="95" t="b">
        <f>FALSE()</f>
        <v>0</v>
      </c>
      <c r="N244" s="95" t="b">
        <f>TRUE()</f>
        <v>1</v>
      </c>
      <c r="O244" s="95" t="b">
        <f>TRUE()</f>
        <v>1</v>
      </c>
      <c r="P244" s="95" t="b">
        <f>TRUE()</f>
        <v>1</v>
      </c>
      <c r="Q244" s="95" t="b">
        <f>FALSE()</f>
        <v>0</v>
      </c>
      <c r="R244" s="95" t="b">
        <f t="shared" si="3"/>
        <v>0</v>
      </c>
    </row>
    <row r="245" spans="1:18" ht="12.5" x14ac:dyDescent="0.25">
      <c r="A245" s="94">
        <v>232</v>
      </c>
      <c r="B245" s="95" t="s">
        <v>872</v>
      </c>
      <c r="C245" s="95" t="s">
        <v>873</v>
      </c>
      <c r="D245" s="95" t="s">
        <v>874</v>
      </c>
      <c r="E245" s="95" t="b">
        <f>FALSE()</f>
        <v>0</v>
      </c>
      <c r="F245" s="95" t="b">
        <f>FALSE()</f>
        <v>0</v>
      </c>
      <c r="G245" s="95" t="b">
        <f>FALSE()</f>
        <v>0</v>
      </c>
      <c r="H245" s="95" t="b">
        <f>FALSE()</f>
        <v>0</v>
      </c>
      <c r="I245" s="95" t="b">
        <f>FALSE()</f>
        <v>0</v>
      </c>
      <c r="J245" s="95" t="b">
        <f>FALSE()</f>
        <v>0</v>
      </c>
      <c r="K245" s="95" t="b">
        <f>FALSE()</f>
        <v>0</v>
      </c>
      <c r="L245" s="95" t="b">
        <f>FALSE()</f>
        <v>0</v>
      </c>
      <c r="M245" s="95" t="b">
        <f>FALSE()</f>
        <v>0</v>
      </c>
      <c r="N245" s="95" t="b">
        <f>FALSE()</f>
        <v>0</v>
      </c>
      <c r="O245" s="95" t="b">
        <f>FALSE()</f>
        <v>0</v>
      </c>
      <c r="P245" s="95" t="b">
        <f>FALSE()</f>
        <v>0</v>
      </c>
      <c r="Q245" s="95" t="b">
        <f>FALSE()</f>
        <v>0</v>
      </c>
      <c r="R245" s="95" t="b">
        <f t="shared" si="3"/>
        <v>0</v>
      </c>
    </row>
    <row r="246" spans="1:18" ht="12.5" x14ac:dyDescent="0.25">
      <c r="A246" s="94">
        <v>233</v>
      </c>
      <c r="B246" s="95" t="s">
        <v>875</v>
      </c>
      <c r="C246" s="95" t="s">
        <v>876</v>
      </c>
      <c r="D246" s="95" t="s">
        <v>877</v>
      </c>
      <c r="E246" s="95" t="b">
        <f>FALSE()</f>
        <v>0</v>
      </c>
      <c r="F246" s="95" t="b">
        <f>FALSE()</f>
        <v>0</v>
      </c>
      <c r="G246" s="95" t="b">
        <f>FALSE()</f>
        <v>0</v>
      </c>
      <c r="H246" s="95" t="b">
        <f>FALSE()</f>
        <v>0</v>
      </c>
      <c r="I246" s="95" t="b">
        <f>FALSE()</f>
        <v>0</v>
      </c>
      <c r="J246" s="95" t="b">
        <f>FALSE()</f>
        <v>0</v>
      </c>
      <c r="K246" s="95" t="b">
        <f>FALSE()</f>
        <v>0</v>
      </c>
      <c r="L246" s="95" t="b">
        <f>FALSE()</f>
        <v>0</v>
      </c>
      <c r="M246" s="95" t="b">
        <f>FALSE()</f>
        <v>0</v>
      </c>
      <c r="N246" s="95" t="b">
        <f>FALSE()</f>
        <v>0</v>
      </c>
      <c r="O246" s="95" t="b">
        <f>FALSE()</f>
        <v>0</v>
      </c>
      <c r="P246" s="95" t="b">
        <f>FALSE()</f>
        <v>0</v>
      </c>
      <c r="Q246" s="95" t="b">
        <f>FALSE()</f>
        <v>0</v>
      </c>
      <c r="R246" s="95" t="b">
        <f t="shared" si="3"/>
        <v>0</v>
      </c>
    </row>
    <row r="247" spans="1:18" ht="12.5" x14ac:dyDescent="0.25">
      <c r="A247" s="94">
        <v>234</v>
      </c>
      <c r="B247" s="95" t="s">
        <v>878</v>
      </c>
      <c r="C247" s="95" t="s">
        <v>879</v>
      </c>
      <c r="D247" s="95" t="s">
        <v>880</v>
      </c>
      <c r="E247" s="95" t="b">
        <f>FALSE()</f>
        <v>0</v>
      </c>
      <c r="F247" s="95" t="b">
        <f>FALSE()</f>
        <v>0</v>
      </c>
      <c r="G247" s="95" t="b">
        <f>FALSE()</f>
        <v>0</v>
      </c>
      <c r="H247" s="95" t="b">
        <f>FALSE()</f>
        <v>0</v>
      </c>
      <c r="I247" s="95" t="b">
        <f>FALSE()</f>
        <v>0</v>
      </c>
      <c r="J247" s="95" t="b">
        <f>FALSE()</f>
        <v>0</v>
      </c>
      <c r="K247" s="95" t="b">
        <f>FALSE()</f>
        <v>0</v>
      </c>
      <c r="L247" s="95" t="b">
        <f>FALSE()</f>
        <v>0</v>
      </c>
      <c r="M247" s="95" t="b">
        <f>FALSE()</f>
        <v>0</v>
      </c>
      <c r="N247" s="95" t="b">
        <f>FALSE()</f>
        <v>0</v>
      </c>
      <c r="O247" s="95" t="b">
        <f>FALSE()</f>
        <v>0</v>
      </c>
      <c r="P247" s="95" t="b">
        <f>FALSE()</f>
        <v>0</v>
      </c>
      <c r="Q247" s="95" t="b">
        <f>FALSE()</f>
        <v>0</v>
      </c>
      <c r="R247" s="95" t="b">
        <f t="shared" si="3"/>
        <v>0</v>
      </c>
    </row>
    <row r="248" spans="1:18" ht="12.5" x14ac:dyDescent="0.25">
      <c r="A248" s="94">
        <v>235</v>
      </c>
      <c r="B248" s="95" t="s">
        <v>881</v>
      </c>
      <c r="C248" s="95" t="s">
        <v>882</v>
      </c>
      <c r="D248" s="95" t="s">
        <v>883</v>
      </c>
      <c r="E248" s="95" t="b">
        <f>TRUE()</f>
        <v>1</v>
      </c>
      <c r="F248" s="95" t="b">
        <f>TRUE()</f>
        <v>1</v>
      </c>
      <c r="G248" s="95" t="b">
        <f>TRUE()</f>
        <v>1</v>
      </c>
      <c r="H248" s="95" t="b">
        <f>TRUE()</f>
        <v>1</v>
      </c>
      <c r="I248" s="95" t="b">
        <f>TRUE()</f>
        <v>1</v>
      </c>
      <c r="J248" s="95" t="b">
        <f>TRUE()</f>
        <v>1</v>
      </c>
      <c r="K248" s="95" t="b">
        <f>TRUE()</f>
        <v>1</v>
      </c>
      <c r="L248" s="95" t="b">
        <f>TRUE()</f>
        <v>1</v>
      </c>
      <c r="M248" s="95" t="b">
        <f>FALSE()</f>
        <v>0</v>
      </c>
      <c r="N248" s="95" t="b">
        <f>FALSE()</f>
        <v>0</v>
      </c>
      <c r="O248" s="95" t="b">
        <f>TRUE()</f>
        <v>1</v>
      </c>
      <c r="P248" s="95" t="b">
        <f>TRUE()</f>
        <v>1</v>
      </c>
      <c r="Q248" s="95" t="b">
        <f>FALSE()</f>
        <v>0</v>
      </c>
      <c r="R248" s="95" t="b">
        <f t="shared" si="3"/>
        <v>0</v>
      </c>
    </row>
    <row r="249" spans="1:18" ht="12.5" x14ac:dyDescent="0.25">
      <c r="A249" s="94">
        <v>236</v>
      </c>
      <c r="B249" s="95" t="s">
        <v>884</v>
      </c>
      <c r="C249" s="95" t="s">
        <v>885</v>
      </c>
      <c r="D249" s="95" t="s">
        <v>886</v>
      </c>
      <c r="E249" s="95" t="b">
        <f>FALSE()</f>
        <v>0</v>
      </c>
      <c r="F249" s="95" t="b">
        <f>FALSE()</f>
        <v>0</v>
      </c>
      <c r="G249" s="95" t="b">
        <f>FALSE()</f>
        <v>0</v>
      </c>
      <c r="H249" s="95" t="b">
        <f>FALSE()</f>
        <v>0</v>
      </c>
      <c r="I249" s="95" t="b">
        <f>FALSE()</f>
        <v>0</v>
      </c>
      <c r="J249" s="95" t="b">
        <f>FALSE()</f>
        <v>0</v>
      </c>
      <c r="K249" s="95" t="b">
        <f>FALSE()</f>
        <v>0</v>
      </c>
      <c r="L249" s="95" t="b">
        <f>FALSE()</f>
        <v>0</v>
      </c>
      <c r="M249" s="95" t="b">
        <f>FALSE()</f>
        <v>0</v>
      </c>
      <c r="N249" s="95" t="b">
        <f>FALSE()</f>
        <v>0</v>
      </c>
      <c r="O249" s="95" t="b">
        <f>FALSE()</f>
        <v>0</v>
      </c>
      <c r="P249" s="95" t="b">
        <f>FALSE()</f>
        <v>0</v>
      </c>
      <c r="Q249" s="95" t="b">
        <f>FALSE()</f>
        <v>0</v>
      </c>
      <c r="R249" s="95" t="b">
        <f t="shared" si="3"/>
        <v>0</v>
      </c>
    </row>
    <row r="250" spans="1:18" ht="12.5" x14ac:dyDescent="0.25">
      <c r="A250" s="94">
        <v>237</v>
      </c>
      <c r="B250" s="95" t="s">
        <v>887</v>
      </c>
      <c r="C250" s="95" t="s">
        <v>888</v>
      </c>
      <c r="D250" s="95" t="s">
        <v>889</v>
      </c>
      <c r="E250" s="95" t="b">
        <f>FALSE()</f>
        <v>0</v>
      </c>
      <c r="F250" s="95" t="b">
        <f>FALSE()</f>
        <v>0</v>
      </c>
      <c r="G250" s="95" t="b">
        <f>FALSE()</f>
        <v>0</v>
      </c>
      <c r="H250" s="95" t="b">
        <f>FALSE()</f>
        <v>0</v>
      </c>
      <c r="I250" s="95" t="b">
        <f>FALSE()</f>
        <v>0</v>
      </c>
      <c r="J250" s="95" t="b">
        <f>FALSE()</f>
        <v>0</v>
      </c>
      <c r="K250" s="95" t="b">
        <f>FALSE()</f>
        <v>0</v>
      </c>
      <c r="L250" s="95" t="b">
        <f>FALSE()</f>
        <v>0</v>
      </c>
      <c r="M250" s="95" t="b">
        <f>FALSE()</f>
        <v>0</v>
      </c>
      <c r="N250" s="95" t="b">
        <f>FALSE()</f>
        <v>0</v>
      </c>
      <c r="O250" s="95" t="b">
        <f>FALSE()</f>
        <v>0</v>
      </c>
      <c r="P250" s="95" t="b">
        <f>FALSE()</f>
        <v>0</v>
      </c>
      <c r="Q250" s="95" t="b">
        <f>FALSE()</f>
        <v>0</v>
      </c>
      <c r="R250" s="95" t="b">
        <f t="shared" si="3"/>
        <v>0</v>
      </c>
    </row>
    <row r="251" spans="1:18" ht="12.5" x14ac:dyDescent="0.25">
      <c r="A251" s="94">
        <v>238</v>
      </c>
      <c r="B251" s="95" t="s">
        <v>890</v>
      </c>
      <c r="C251" s="95" t="s">
        <v>891</v>
      </c>
      <c r="D251" s="95" t="s">
        <v>892</v>
      </c>
      <c r="E251" s="95" t="b">
        <f>FALSE()</f>
        <v>0</v>
      </c>
      <c r="F251" s="95" t="b">
        <f>FALSE()</f>
        <v>0</v>
      </c>
      <c r="G251" s="95" t="b">
        <f>FALSE()</f>
        <v>0</v>
      </c>
      <c r="H251" s="95" t="b">
        <f>FALSE()</f>
        <v>0</v>
      </c>
      <c r="I251" s="95" t="b">
        <f>FALSE()</f>
        <v>0</v>
      </c>
      <c r="J251" s="95" t="b">
        <f>FALSE()</f>
        <v>0</v>
      </c>
      <c r="K251" s="95" t="b">
        <f>FALSE()</f>
        <v>0</v>
      </c>
      <c r="L251" s="95" t="b">
        <f>FALSE()</f>
        <v>0</v>
      </c>
      <c r="M251" s="95" t="b">
        <f>FALSE()</f>
        <v>0</v>
      </c>
      <c r="N251" s="95" t="b">
        <f>FALSE()</f>
        <v>0</v>
      </c>
      <c r="O251" s="95" t="b">
        <f>FALSE()</f>
        <v>0</v>
      </c>
      <c r="P251" s="95" t="b">
        <f>FALSE()</f>
        <v>0</v>
      </c>
      <c r="Q251" s="95" t="b">
        <f>FALSE()</f>
        <v>0</v>
      </c>
      <c r="R251" s="95" t="b">
        <f t="shared" si="3"/>
        <v>0</v>
      </c>
    </row>
    <row r="252" spans="1:18" ht="12.5" x14ac:dyDescent="0.25">
      <c r="A252" s="94">
        <v>239</v>
      </c>
      <c r="B252" s="95" t="s">
        <v>893</v>
      </c>
      <c r="C252" s="95" t="s">
        <v>894</v>
      </c>
      <c r="D252" s="95" t="s">
        <v>895</v>
      </c>
      <c r="E252" s="95" t="b">
        <f>FALSE()</f>
        <v>0</v>
      </c>
      <c r="F252" s="95" t="b">
        <f>FALSE()</f>
        <v>0</v>
      </c>
      <c r="G252" s="95" t="b">
        <f>FALSE()</f>
        <v>0</v>
      </c>
      <c r="H252" s="95" t="b">
        <f>FALSE()</f>
        <v>0</v>
      </c>
      <c r="I252" s="95" t="b">
        <f>FALSE()</f>
        <v>0</v>
      </c>
      <c r="J252" s="95" t="b">
        <f>FALSE()</f>
        <v>0</v>
      </c>
      <c r="K252" s="95" t="b">
        <f>FALSE()</f>
        <v>0</v>
      </c>
      <c r="L252" s="95" t="b">
        <f>FALSE()</f>
        <v>0</v>
      </c>
      <c r="M252" s="95" t="b">
        <f>FALSE()</f>
        <v>0</v>
      </c>
      <c r="N252" s="95" t="b">
        <f>FALSE()</f>
        <v>0</v>
      </c>
      <c r="O252" s="95" t="b">
        <f>FALSE()</f>
        <v>0</v>
      </c>
      <c r="P252" s="95" t="b">
        <f>FALSE()</f>
        <v>0</v>
      </c>
      <c r="Q252" s="95" t="b">
        <f>FALSE()</f>
        <v>0</v>
      </c>
      <c r="R252" s="95" t="b">
        <f t="shared" si="3"/>
        <v>0</v>
      </c>
    </row>
    <row r="253" spans="1:18" ht="12.5" x14ac:dyDescent="0.25">
      <c r="A253" s="94">
        <v>240</v>
      </c>
      <c r="B253" s="95" t="s">
        <v>896</v>
      </c>
      <c r="C253" s="95" t="s">
        <v>897</v>
      </c>
      <c r="D253" s="95" t="s">
        <v>898</v>
      </c>
      <c r="E253" s="95" t="b">
        <f>FALSE()</f>
        <v>0</v>
      </c>
      <c r="F253" s="95" t="b">
        <f>FALSE()</f>
        <v>0</v>
      </c>
      <c r="G253" s="95" t="b">
        <f>FALSE()</f>
        <v>0</v>
      </c>
      <c r="H253" s="95" t="b">
        <f>FALSE()</f>
        <v>0</v>
      </c>
      <c r="I253" s="95" t="b">
        <f>FALSE()</f>
        <v>0</v>
      </c>
      <c r="J253" s="95" t="b">
        <f>FALSE()</f>
        <v>0</v>
      </c>
      <c r="K253" s="95" t="b">
        <f>FALSE()</f>
        <v>0</v>
      </c>
      <c r="L253" s="95" t="b">
        <f>FALSE()</f>
        <v>0</v>
      </c>
      <c r="M253" s="95" t="b">
        <f>FALSE()</f>
        <v>0</v>
      </c>
      <c r="N253" s="95" t="b">
        <f>FALSE()</f>
        <v>0</v>
      </c>
      <c r="O253" s="95" t="b">
        <f>FALSE()</f>
        <v>0</v>
      </c>
      <c r="P253" s="95" t="b">
        <f>FALSE()</f>
        <v>0</v>
      </c>
      <c r="Q253" s="95" t="b">
        <f>FALSE()</f>
        <v>0</v>
      </c>
      <c r="R253" s="95" t="b">
        <f t="shared" si="3"/>
        <v>0</v>
      </c>
    </row>
    <row r="254" spans="1:18" ht="12.5" x14ac:dyDescent="0.25">
      <c r="A254" s="94">
        <v>241</v>
      </c>
      <c r="B254" s="95" t="s">
        <v>899</v>
      </c>
      <c r="C254" s="95" t="s">
        <v>900</v>
      </c>
      <c r="D254" s="95" t="s">
        <v>901</v>
      </c>
      <c r="E254" s="95" t="b">
        <f>FALSE()</f>
        <v>0</v>
      </c>
      <c r="F254" s="95" t="b">
        <f>TRUE()</f>
        <v>1</v>
      </c>
      <c r="G254" s="95" t="b">
        <f>TRUE()</f>
        <v>1</v>
      </c>
      <c r="H254" s="95" t="b">
        <f>TRUE()</f>
        <v>1</v>
      </c>
      <c r="I254" s="95" t="b">
        <f>TRUE()</f>
        <v>1</v>
      </c>
      <c r="J254" s="95" t="b">
        <f>TRUE()</f>
        <v>1</v>
      </c>
      <c r="K254" s="95" t="b">
        <f>TRUE()</f>
        <v>1</v>
      </c>
      <c r="L254" s="95" t="b">
        <f>TRUE()</f>
        <v>1</v>
      </c>
      <c r="M254" s="95" t="b">
        <f>TRUE()</f>
        <v>1</v>
      </c>
      <c r="N254" s="95" t="b">
        <f>TRUE()</f>
        <v>1</v>
      </c>
      <c r="O254" s="95" t="b">
        <f>TRUE()</f>
        <v>1</v>
      </c>
      <c r="P254" s="95" t="b">
        <f>TRUE()</f>
        <v>1</v>
      </c>
      <c r="Q254" s="95" t="b">
        <f>FALSE()</f>
        <v>0</v>
      </c>
      <c r="R254" s="95" t="b">
        <f t="shared" si="3"/>
        <v>0</v>
      </c>
    </row>
    <row r="255" spans="1:18" ht="12.5" x14ac:dyDescent="0.25">
      <c r="A255" s="94">
        <v>242</v>
      </c>
      <c r="B255" s="95" t="s">
        <v>902</v>
      </c>
      <c r="C255" s="95" t="s">
        <v>903</v>
      </c>
      <c r="D255" s="95" t="s">
        <v>904</v>
      </c>
      <c r="E255" s="95" t="b">
        <f>FALSE()</f>
        <v>0</v>
      </c>
      <c r="F255" s="95" t="b">
        <f>FALSE()</f>
        <v>0</v>
      </c>
      <c r="G255" s="95" t="b">
        <f>FALSE()</f>
        <v>0</v>
      </c>
      <c r="H255" s="95" t="b">
        <f>FALSE()</f>
        <v>0</v>
      </c>
      <c r="I255" s="95" t="b">
        <f>FALSE()</f>
        <v>0</v>
      </c>
      <c r="J255" s="95" t="b">
        <f>FALSE()</f>
        <v>0</v>
      </c>
      <c r="K255" s="95" t="b">
        <f>FALSE()</f>
        <v>0</v>
      </c>
      <c r="L255" s="95" t="b">
        <f>FALSE()</f>
        <v>0</v>
      </c>
      <c r="M255" s="95" t="b">
        <f>FALSE()</f>
        <v>0</v>
      </c>
      <c r="N255" s="95" t="b">
        <f>FALSE()</f>
        <v>0</v>
      </c>
      <c r="O255" s="95" t="b">
        <f>FALSE()</f>
        <v>0</v>
      </c>
      <c r="P255" s="95" t="b">
        <f>FALSE()</f>
        <v>0</v>
      </c>
      <c r="Q255" s="95" t="b">
        <f>FALSE()</f>
        <v>0</v>
      </c>
      <c r="R255" s="95" t="b">
        <f t="shared" si="3"/>
        <v>0</v>
      </c>
    </row>
    <row r="256" spans="1:18" ht="12.5" x14ac:dyDescent="0.25">
      <c r="A256" s="94">
        <v>243</v>
      </c>
      <c r="B256" s="95" t="s">
        <v>905</v>
      </c>
      <c r="C256" s="95" t="s">
        <v>906</v>
      </c>
      <c r="D256" s="95" t="s">
        <v>907</v>
      </c>
      <c r="E256" s="95" t="b">
        <f>FALSE()</f>
        <v>0</v>
      </c>
      <c r="F256" s="95" t="b">
        <f>FALSE()</f>
        <v>0</v>
      </c>
      <c r="G256" s="95" t="b">
        <f>FALSE()</f>
        <v>0</v>
      </c>
      <c r="H256" s="95" t="b">
        <f>FALSE()</f>
        <v>0</v>
      </c>
      <c r="I256" s="95" t="b">
        <f>FALSE()</f>
        <v>0</v>
      </c>
      <c r="J256" s="95" t="b">
        <f>FALSE()</f>
        <v>0</v>
      </c>
      <c r="K256" s="95" t="b">
        <f>FALSE()</f>
        <v>0</v>
      </c>
      <c r="L256" s="95" t="b">
        <f>FALSE()</f>
        <v>0</v>
      </c>
      <c r="M256" s="95" t="b">
        <f>FALSE()</f>
        <v>0</v>
      </c>
      <c r="N256" s="95" t="b">
        <f>FALSE()</f>
        <v>0</v>
      </c>
      <c r="O256" s="95" t="b">
        <f>FALSE()</f>
        <v>0</v>
      </c>
      <c r="P256" s="95" t="b">
        <f>FALSE()</f>
        <v>0</v>
      </c>
      <c r="Q256" s="95" t="b">
        <f>FALSE()</f>
        <v>0</v>
      </c>
      <c r="R256" s="95" t="b">
        <f t="shared" si="3"/>
        <v>0</v>
      </c>
    </row>
    <row r="257" spans="1:18" ht="12.5" x14ac:dyDescent="0.25">
      <c r="A257" s="94">
        <v>244</v>
      </c>
      <c r="B257" s="95" t="s">
        <v>908</v>
      </c>
      <c r="C257" s="95" t="s">
        <v>909</v>
      </c>
      <c r="D257" s="95" t="s">
        <v>910</v>
      </c>
      <c r="E257" s="95" t="b">
        <f>FALSE()</f>
        <v>0</v>
      </c>
      <c r="F257" s="95" t="b">
        <f>FALSE()</f>
        <v>0</v>
      </c>
      <c r="G257" s="95" t="b">
        <f>FALSE()</f>
        <v>0</v>
      </c>
      <c r="H257" s="95" t="b">
        <f>FALSE()</f>
        <v>0</v>
      </c>
      <c r="I257" s="95" t="b">
        <f>FALSE()</f>
        <v>0</v>
      </c>
      <c r="J257" s="95" t="b">
        <f>FALSE()</f>
        <v>0</v>
      </c>
      <c r="K257" s="95" t="b">
        <f>FALSE()</f>
        <v>0</v>
      </c>
      <c r="L257" s="95" t="b">
        <f>FALSE()</f>
        <v>0</v>
      </c>
      <c r="M257" s="95" t="b">
        <f>FALSE()</f>
        <v>0</v>
      </c>
      <c r="N257" s="95" t="b">
        <f>FALSE()</f>
        <v>0</v>
      </c>
      <c r="O257" s="95" t="b">
        <f>FALSE()</f>
        <v>0</v>
      </c>
      <c r="P257" s="95" t="b">
        <f>FALSE()</f>
        <v>0</v>
      </c>
      <c r="Q257" s="95" t="b">
        <f>FALSE()</f>
        <v>0</v>
      </c>
      <c r="R257" s="95" t="b">
        <f t="shared" si="3"/>
        <v>0</v>
      </c>
    </row>
    <row r="258" spans="1:18" ht="12.5" x14ac:dyDescent="0.25">
      <c r="A258" s="94">
        <v>245</v>
      </c>
      <c r="B258" s="95" t="s">
        <v>911</v>
      </c>
      <c r="C258" s="95" t="s">
        <v>912</v>
      </c>
      <c r="D258" s="95" t="s">
        <v>913</v>
      </c>
      <c r="E258" s="95" t="b">
        <f>TRUE()</f>
        <v>1</v>
      </c>
      <c r="F258" s="95" t="b">
        <f>TRUE()</f>
        <v>1</v>
      </c>
      <c r="G258" s="95" t="b">
        <f>TRUE()</f>
        <v>1</v>
      </c>
      <c r="H258" s="95" t="b">
        <f>TRUE()</f>
        <v>1</v>
      </c>
      <c r="I258" s="95" t="b">
        <f>TRUE()</f>
        <v>1</v>
      </c>
      <c r="J258" s="95" t="b">
        <f>TRUE()</f>
        <v>1</v>
      </c>
      <c r="K258" s="95" t="b">
        <f>TRUE()</f>
        <v>1</v>
      </c>
      <c r="L258" s="95" t="b">
        <f>FALSE()</f>
        <v>0</v>
      </c>
      <c r="M258" s="95" t="b">
        <f>FALSE()</f>
        <v>0</v>
      </c>
      <c r="N258" s="95" t="b">
        <f>TRUE()</f>
        <v>1</v>
      </c>
      <c r="O258" s="95" t="b">
        <f>TRUE()</f>
        <v>1</v>
      </c>
      <c r="P258" s="95" t="b">
        <f>TRUE()</f>
        <v>1</v>
      </c>
      <c r="Q258" s="95" t="b">
        <f>FALSE()</f>
        <v>0</v>
      </c>
      <c r="R258" s="95" t="b">
        <f t="shared" si="3"/>
        <v>0</v>
      </c>
    </row>
    <row r="259" spans="1:18" ht="12.5" x14ac:dyDescent="0.25">
      <c r="A259" s="94">
        <v>246</v>
      </c>
      <c r="B259" s="95" t="s">
        <v>914</v>
      </c>
      <c r="C259" s="95" t="s">
        <v>915</v>
      </c>
      <c r="D259" s="95" t="s">
        <v>916</v>
      </c>
      <c r="E259" s="95" t="b">
        <f>FALSE()</f>
        <v>0</v>
      </c>
      <c r="F259" s="95" t="b">
        <f>FALSE()</f>
        <v>0</v>
      </c>
      <c r="G259" s="95" t="b">
        <f>TRUE()</f>
        <v>1</v>
      </c>
      <c r="H259" s="95" t="b">
        <f>TRUE()</f>
        <v>1</v>
      </c>
      <c r="I259" s="95" t="b">
        <f>TRUE()</f>
        <v>1</v>
      </c>
      <c r="J259" s="95" t="b">
        <f>TRUE()</f>
        <v>1</v>
      </c>
      <c r="K259" s="95" t="b">
        <f>TRUE()</f>
        <v>1</v>
      </c>
      <c r="L259" s="95" t="b">
        <f>TRUE()</f>
        <v>1</v>
      </c>
      <c r="M259" s="95" t="b">
        <f>TRUE()</f>
        <v>1</v>
      </c>
      <c r="N259" s="95" t="b">
        <f>TRUE()</f>
        <v>1</v>
      </c>
      <c r="O259" s="95" t="b">
        <f>TRUE()</f>
        <v>1</v>
      </c>
      <c r="P259" s="95" t="b">
        <f>TRUE()</f>
        <v>1</v>
      </c>
      <c r="Q259" s="95" t="b">
        <f>FALSE()</f>
        <v>0</v>
      </c>
      <c r="R259" s="95" t="b">
        <f t="shared" si="3"/>
        <v>0</v>
      </c>
    </row>
    <row r="260" spans="1:18" ht="12.5" x14ac:dyDescent="0.25">
      <c r="A260" s="94">
        <v>247</v>
      </c>
      <c r="B260" s="95" t="s">
        <v>917</v>
      </c>
      <c r="C260" s="95" t="s">
        <v>918</v>
      </c>
      <c r="D260" s="95" t="s">
        <v>919</v>
      </c>
      <c r="E260" s="95" t="b">
        <f>FALSE()</f>
        <v>0</v>
      </c>
      <c r="F260" s="95" t="b">
        <f>FALSE()</f>
        <v>0</v>
      </c>
      <c r="G260" s="95" t="b">
        <f>FALSE()</f>
        <v>0</v>
      </c>
      <c r="H260" s="95" t="b">
        <f>FALSE()</f>
        <v>0</v>
      </c>
      <c r="I260" s="95" t="b">
        <f>FALSE()</f>
        <v>0</v>
      </c>
      <c r="J260" s="95" t="b">
        <f>FALSE()</f>
        <v>0</v>
      </c>
      <c r="K260" s="95" t="b">
        <f>FALSE()</f>
        <v>0</v>
      </c>
      <c r="L260" s="95" t="b">
        <f>FALSE()</f>
        <v>0</v>
      </c>
      <c r="M260" s="95" t="b">
        <f>FALSE()</f>
        <v>0</v>
      </c>
      <c r="N260" s="95" t="b">
        <f>FALSE()</f>
        <v>0</v>
      </c>
      <c r="O260" s="95" t="b">
        <f>FALSE()</f>
        <v>0</v>
      </c>
      <c r="P260" s="95" t="b">
        <f>FALSE()</f>
        <v>0</v>
      </c>
      <c r="Q260" s="95" t="b">
        <f>FALSE()</f>
        <v>0</v>
      </c>
      <c r="R260" s="95" t="b">
        <f t="shared" si="3"/>
        <v>0</v>
      </c>
    </row>
    <row r="261" spans="1:18" ht="12.5" x14ac:dyDescent="0.25">
      <c r="A261" s="94">
        <v>248</v>
      </c>
      <c r="B261" s="95" t="s">
        <v>920</v>
      </c>
      <c r="C261" s="95" t="s">
        <v>921</v>
      </c>
      <c r="D261" s="95" t="s">
        <v>922</v>
      </c>
      <c r="E261" s="95" t="b">
        <f>FALSE()</f>
        <v>0</v>
      </c>
      <c r="F261" s="95" t="b">
        <f>FALSE()</f>
        <v>0</v>
      </c>
      <c r="G261" s="95" t="b">
        <f>FALSE()</f>
        <v>0</v>
      </c>
      <c r="H261" s="95" t="b">
        <f>FALSE()</f>
        <v>0</v>
      </c>
      <c r="I261" s="95" t="b">
        <f>FALSE()</f>
        <v>0</v>
      </c>
      <c r="J261" s="95" t="b">
        <f>FALSE()</f>
        <v>0</v>
      </c>
      <c r="K261" s="95" t="b">
        <f>FALSE()</f>
        <v>0</v>
      </c>
      <c r="L261" s="95" t="b">
        <f>FALSE()</f>
        <v>0</v>
      </c>
      <c r="M261" s="95" t="b">
        <f>FALSE()</f>
        <v>0</v>
      </c>
      <c r="N261" s="95" t="b">
        <f>FALSE()</f>
        <v>0</v>
      </c>
      <c r="O261" s="95" t="b">
        <f>FALSE()</f>
        <v>0</v>
      </c>
      <c r="P261" s="95" t="b">
        <f>FALSE()</f>
        <v>0</v>
      </c>
      <c r="Q261" s="95" t="b">
        <f>FALSE()</f>
        <v>0</v>
      </c>
      <c r="R261" s="95" t="b">
        <f t="shared" si="3"/>
        <v>0</v>
      </c>
    </row>
    <row r="262" spans="1:18" ht="12.5" x14ac:dyDescent="0.25">
      <c r="A262" s="94">
        <v>249</v>
      </c>
      <c r="B262" s="95" t="s">
        <v>923</v>
      </c>
      <c r="C262" s="95" t="s">
        <v>924</v>
      </c>
      <c r="D262" s="95" t="s">
        <v>925</v>
      </c>
      <c r="E262" s="95" t="b">
        <f>FALSE()</f>
        <v>0</v>
      </c>
      <c r="F262" s="95" t="b">
        <f>FALSE()</f>
        <v>0</v>
      </c>
      <c r="G262" s="95" t="b">
        <f>FALSE()</f>
        <v>0</v>
      </c>
      <c r="H262" s="95" t="b">
        <f>FALSE()</f>
        <v>0</v>
      </c>
      <c r="I262" s="95" t="b">
        <f>FALSE()</f>
        <v>0</v>
      </c>
      <c r="J262" s="95" t="b">
        <f>FALSE()</f>
        <v>0</v>
      </c>
      <c r="K262" s="95" t="b">
        <f>FALSE()</f>
        <v>0</v>
      </c>
      <c r="L262" s="95" t="b">
        <f>FALSE()</f>
        <v>0</v>
      </c>
      <c r="M262" s="95" t="b">
        <f>FALSE()</f>
        <v>0</v>
      </c>
      <c r="N262" s="95" t="b">
        <f>FALSE()</f>
        <v>0</v>
      </c>
      <c r="O262" s="95" t="b">
        <f>FALSE()</f>
        <v>0</v>
      </c>
      <c r="P262" s="95" t="b">
        <f>FALSE()</f>
        <v>0</v>
      </c>
      <c r="Q262" s="95" t="b">
        <f>FALSE()</f>
        <v>0</v>
      </c>
      <c r="R262" s="95" t="b">
        <f t="shared" si="3"/>
        <v>0</v>
      </c>
    </row>
    <row r="263" spans="1:18" ht="12.5" x14ac:dyDescent="0.25">
      <c r="A263" s="94">
        <v>250</v>
      </c>
      <c r="B263" s="95" t="s">
        <v>926</v>
      </c>
      <c r="C263" s="95" t="s">
        <v>927</v>
      </c>
      <c r="D263" s="95" t="s">
        <v>928</v>
      </c>
      <c r="E263" s="95" t="b">
        <f>FALSE()</f>
        <v>0</v>
      </c>
      <c r="F263" s="95" t="b">
        <f>FALSE()</f>
        <v>0</v>
      </c>
      <c r="G263" s="95" t="b">
        <f>FALSE()</f>
        <v>0</v>
      </c>
      <c r="H263" s="95" t="b">
        <f>FALSE()</f>
        <v>0</v>
      </c>
      <c r="I263" s="95" t="b">
        <f>FALSE()</f>
        <v>0</v>
      </c>
      <c r="J263" s="95" t="b">
        <f>FALSE()</f>
        <v>0</v>
      </c>
      <c r="K263" s="95" t="b">
        <f>FALSE()</f>
        <v>0</v>
      </c>
      <c r="L263" s="95" t="b">
        <f>FALSE()</f>
        <v>0</v>
      </c>
      <c r="M263" s="95" t="b">
        <f>FALSE()</f>
        <v>0</v>
      </c>
      <c r="N263" s="95" t="b">
        <f>FALSE()</f>
        <v>0</v>
      </c>
      <c r="O263" s="95" t="b">
        <f>FALSE()</f>
        <v>0</v>
      </c>
      <c r="P263" s="95" t="b">
        <f>FALSE()</f>
        <v>0</v>
      </c>
      <c r="Q263" s="95" t="b">
        <f>FALSE()</f>
        <v>0</v>
      </c>
      <c r="R263" s="95" t="b">
        <f t="shared" si="3"/>
        <v>0</v>
      </c>
    </row>
    <row r="264" spans="1:18" ht="12.5" x14ac:dyDescent="0.25">
      <c r="A264" s="94">
        <v>251</v>
      </c>
      <c r="B264" s="95" t="s">
        <v>929</v>
      </c>
      <c r="C264" s="95" t="s">
        <v>930</v>
      </c>
      <c r="D264" s="95" t="s">
        <v>931</v>
      </c>
      <c r="E264" s="95" t="b">
        <f>FALSE()</f>
        <v>0</v>
      </c>
      <c r="F264" s="95" t="b">
        <f>FALSE()</f>
        <v>0</v>
      </c>
      <c r="G264" s="95" t="b">
        <f>FALSE()</f>
        <v>0</v>
      </c>
      <c r="H264" s="95" t="b">
        <f>FALSE()</f>
        <v>0</v>
      </c>
      <c r="I264" s="95" t="b">
        <f>FALSE()</f>
        <v>0</v>
      </c>
      <c r="J264" s="95" t="b">
        <f>FALSE()</f>
        <v>0</v>
      </c>
      <c r="K264" s="95" t="b">
        <f>FALSE()</f>
        <v>0</v>
      </c>
      <c r="L264" s="95" t="b">
        <f>FALSE()</f>
        <v>0</v>
      </c>
      <c r="M264" s="95" t="b">
        <f>FALSE()</f>
        <v>0</v>
      </c>
      <c r="N264" s="95" t="b">
        <f>FALSE()</f>
        <v>0</v>
      </c>
      <c r="O264" s="95" t="b">
        <f>FALSE()</f>
        <v>0</v>
      </c>
      <c r="P264" s="95" t="b">
        <f>FALSE()</f>
        <v>0</v>
      </c>
      <c r="Q264" s="95" t="b">
        <f>FALSE()</f>
        <v>0</v>
      </c>
      <c r="R264" s="95" t="b">
        <f t="shared" si="3"/>
        <v>0</v>
      </c>
    </row>
    <row r="265" spans="1:18" ht="12.5" x14ac:dyDescent="0.25">
      <c r="A265" s="94">
        <v>252</v>
      </c>
      <c r="B265" s="95" t="s">
        <v>932</v>
      </c>
      <c r="C265" s="95" t="s">
        <v>933</v>
      </c>
      <c r="D265" s="95" t="s">
        <v>934</v>
      </c>
      <c r="E265" s="95" t="b">
        <f>FALSE()</f>
        <v>0</v>
      </c>
      <c r="F265" s="95" t="b">
        <f>FALSE()</f>
        <v>0</v>
      </c>
      <c r="G265" s="95" t="b">
        <f>FALSE()</f>
        <v>0</v>
      </c>
      <c r="H265" s="95" t="b">
        <f>FALSE()</f>
        <v>0</v>
      </c>
      <c r="I265" s="95" t="b">
        <f>FALSE()</f>
        <v>0</v>
      </c>
      <c r="J265" s="95" t="b">
        <f>FALSE()</f>
        <v>0</v>
      </c>
      <c r="K265" s="95" t="b">
        <f>FALSE()</f>
        <v>0</v>
      </c>
      <c r="L265" s="95" t="b">
        <f>FALSE()</f>
        <v>0</v>
      </c>
      <c r="M265" s="95" t="b">
        <f>FALSE()</f>
        <v>0</v>
      </c>
      <c r="N265" s="95" t="b">
        <f>FALSE()</f>
        <v>0</v>
      </c>
      <c r="O265" s="95" t="b">
        <f>FALSE()</f>
        <v>0</v>
      </c>
      <c r="P265" s="95" t="b">
        <f>FALSE()</f>
        <v>0</v>
      </c>
      <c r="Q265" s="95" t="b">
        <f>FALSE()</f>
        <v>0</v>
      </c>
      <c r="R265" s="95" t="b">
        <f t="shared" si="3"/>
        <v>0</v>
      </c>
    </row>
    <row r="266" spans="1:18" ht="12.5" x14ac:dyDescent="0.25">
      <c r="A266" s="94">
        <v>253</v>
      </c>
      <c r="B266" s="95" t="s">
        <v>935</v>
      </c>
      <c r="C266" s="95" t="s">
        <v>936</v>
      </c>
      <c r="D266" s="95" t="s">
        <v>937</v>
      </c>
      <c r="E266" s="95" t="b">
        <f>FALSE()</f>
        <v>0</v>
      </c>
      <c r="F266" s="95" t="b">
        <f>FALSE()</f>
        <v>0</v>
      </c>
      <c r="G266" s="95" t="b">
        <f>FALSE()</f>
        <v>0</v>
      </c>
      <c r="H266" s="95" t="b">
        <f>FALSE()</f>
        <v>0</v>
      </c>
      <c r="I266" s="95" t="b">
        <f>FALSE()</f>
        <v>0</v>
      </c>
      <c r="J266" s="95" t="b">
        <f>FALSE()</f>
        <v>0</v>
      </c>
      <c r="K266" s="95" t="b">
        <f>FALSE()</f>
        <v>0</v>
      </c>
      <c r="L266" s="95" t="b">
        <f>FALSE()</f>
        <v>0</v>
      </c>
      <c r="M266" s="95" t="b">
        <f>FALSE()</f>
        <v>0</v>
      </c>
      <c r="N266" s="95" t="b">
        <f>FALSE()</f>
        <v>0</v>
      </c>
      <c r="O266" s="95" t="b">
        <f>FALSE()</f>
        <v>0</v>
      </c>
      <c r="P266" s="95" t="b">
        <f>FALSE()</f>
        <v>0</v>
      </c>
      <c r="Q266" s="95" t="b">
        <f>FALSE()</f>
        <v>0</v>
      </c>
      <c r="R266" s="95" t="b">
        <f t="shared" si="3"/>
        <v>0</v>
      </c>
    </row>
    <row r="267" spans="1:18" ht="12.5" x14ac:dyDescent="0.25">
      <c r="A267" s="94">
        <v>254</v>
      </c>
      <c r="B267" s="95" t="s">
        <v>938</v>
      </c>
      <c r="C267" s="95" t="s">
        <v>939</v>
      </c>
      <c r="D267" s="95" t="s">
        <v>940</v>
      </c>
      <c r="E267" s="95" t="b">
        <f>FALSE()</f>
        <v>0</v>
      </c>
      <c r="F267" s="95" t="b">
        <f>FALSE()</f>
        <v>0</v>
      </c>
      <c r="G267" s="95" t="b">
        <f>FALSE()</f>
        <v>0</v>
      </c>
      <c r="H267" s="95" t="b">
        <f>FALSE()</f>
        <v>0</v>
      </c>
      <c r="I267" s="95" t="b">
        <f>FALSE()</f>
        <v>0</v>
      </c>
      <c r="J267" s="95" t="b">
        <f>FALSE()</f>
        <v>0</v>
      </c>
      <c r="K267" s="95" t="b">
        <f>FALSE()</f>
        <v>0</v>
      </c>
      <c r="L267" s="95" t="b">
        <f>FALSE()</f>
        <v>0</v>
      </c>
      <c r="M267" s="95" t="b">
        <f>FALSE()</f>
        <v>0</v>
      </c>
      <c r="N267" s="95" t="b">
        <f>FALSE()</f>
        <v>0</v>
      </c>
      <c r="O267" s="95" t="b">
        <f>FALSE()</f>
        <v>0</v>
      </c>
      <c r="P267" s="95" t="b">
        <f>FALSE()</f>
        <v>0</v>
      </c>
      <c r="Q267" s="95" t="b">
        <f>FALSE()</f>
        <v>0</v>
      </c>
      <c r="R267" s="95" t="b">
        <f t="shared" ref="R267:R330" si="4">IF(ISNUMBER(B$5),INDEX(E267:Q721,,$B$5),"")</f>
        <v>0</v>
      </c>
    </row>
    <row r="268" spans="1:18" ht="12.5" x14ac:dyDescent="0.25">
      <c r="A268" s="94">
        <v>255</v>
      </c>
      <c r="B268" s="95" t="s">
        <v>941</v>
      </c>
      <c r="C268" s="95" t="s">
        <v>942</v>
      </c>
      <c r="D268" s="95" t="s">
        <v>943</v>
      </c>
      <c r="E268" s="95" t="b">
        <f>FALSE()</f>
        <v>0</v>
      </c>
      <c r="F268" s="95" t="b">
        <f>FALSE()</f>
        <v>0</v>
      </c>
      <c r="G268" s="95" t="b">
        <f>TRUE()</f>
        <v>1</v>
      </c>
      <c r="H268" s="95" t="b">
        <f>TRUE()</f>
        <v>1</v>
      </c>
      <c r="I268" s="95" t="b">
        <f>TRUE()</f>
        <v>1</v>
      </c>
      <c r="J268" s="95" t="b">
        <f>TRUE()</f>
        <v>1</v>
      </c>
      <c r="K268" s="95" t="b">
        <f>TRUE()</f>
        <v>1</v>
      </c>
      <c r="L268" s="95" t="b">
        <f>TRUE()</f>
        <v>1</v>
      </c>
      <c r="M268" s="95" t="b">
        <f>TRUE()</f>
        <v>1</v>
      </c>
      <c r="N268" s="95" t="b">
        <f>TRUE()</f>
        <v>1</v>
      </c>
      <c r="O268" s="95" t="b">
        <f>TRUE()</f>
        <v>1</v>
      </c>
      <c r="P268" s="95" t="b">
        <f>TRUE()</f>
        <v>1</v>
      </c>
      <c r="Q268" s="95" t="b">
        <f>FALSE()</f>
        <v>0</v>
      </c>
      <c r="R268" s="95" t="b">
        <f t="shared" si="4"/>
        <v>0</v>
      </c>
    </row>
    <row r="269" spans="1:18" ht="12.5" x14ac:dyDescent="0.25">
      <c r="A269" s="94">
        <v>256</v>
      </c>
      <c r="B269" s="95" t="s">
        <v>944</v>
      </c>
      <c r="C269" s="95" t="s">
        <v>945</v>
      </c>
      <c r="D269" s="95" t="s">
        <v>946</v>
      </c>
      <c r="E269" s="95" t="b">
        <f>TRUE()</f>
        <v>1</v>
      </c>
      <c r="F269" s="95" t="b">
        <f>TRUE()</f>
        <v>1</v>
      </c>
      <c r="G269" s="95" t="b">
        <f>TRUE()</f>
        <v>1</v>
      </c>
      <c r="H269" s="95" t="b">
        <f>TRUE()</f>
        <v>1</v>
      </c>
      <c r="I269" s="95" t="b">
        <f>TRUE()</f>
        <v>1</v>
      </c>
      <c r="J269" s="95" t="b">
        <f>TRUE()</f>
        <v>1</v>
      </c>
      <c r="K269" s="95" t="b">
        <f>TRUE()</f>
        <v>1</v>
      </c>
      <c r="L269" s="95" t="b">
        <f>TRUE()</f>
        <v>1</v>
      </c>
      <c r="M269" s="95" t="b">
        <f>FALSE()</f>
        <v>0</v>
      </c>
      <c r="N269" s="95" t="b">
        <f>TRUE()</f>
        <v>1</v>
      </c>
      <c r="O269" s="95" t="b">
        <f>TRUE()</f>
        <v>1</v>
      </c>
      <c r="P269" s="95" t="b">
        <f>TRUE()</f>
        <v>1</v>
      </c>
      <c r="Q269" s="95" t="b">
        <f>FALSE()</f>
        <v>0</v>
      </c>
      <c r="R269" s="95" t="b">
        <f t="shared" si="4"/>
        <v>0</v>
      </c>
    </row>
    <row r="270" spans="1:18" ht="12.5" x14ac:dyDescent="0.25">
      <c r="A270" s="94">
        <v>257</v>
      </c>
      <c r="B270" s="95" t="s">
        <v>947</v>
      </c>
      <c r="C270" s="95" t="s">
        <v>948</v>
      </c>
      <c r="D270" s="95" t="s">
        <v>949</v>
      </c>
      <c r="E270" s="95" t="b">
        <f>FALSE()</f>
        <v>0</v>
      </c>
      <c r="F270" s="95" t="b">
        <f>TRUE()</f>
        <v>1</v>
      </c>
      <c r="G270" s="95" t="b">
        <f>TRUE()</f>
        <v>1</v>
      </c>
      <c r="H270" s="95" t="b">
        <f>TRUE()</f>
        <v>1</v>
      </c>
      <c r="I270" s="95" t="b">
        <f>TRUE()</f>
        <v>1</v>
      </c>
      <c r="J270" s="95" t="b">
        <f>TRUE()</f>
        <v>1</v>
      </c>
      <c r="K270" s="95" t="b">
        <f>TRUE()</f>
        <v>1</v>
      </c>
      <c r="L270" s="95" t="b">
        <f>TRUE()</f>
        <v>1</v>
      </c>
      <c r="M270" s="95" t="b">
        <f>FALSE()</f>
        <v>0</v>
      </c>
      <c r="N270" s="95" t="b">
        <f>TRUE()</f>
        <v>1</v>
      </c>
      <c r="O270" s="95" t="b">
        <f>TRUE()</f>
        <v>1</v>
      </c>
      <c r="P270" s="95" t="b">
        <f>TRUE()</f>
        <v>1</v>
      </c>
      <c r="Q270" s="95" t="b">
        <f>FALSE()</f>
        <v>0</v>
      </c>
      <c r="R270" s="95" t="b">
        <f t="shared" si="4"/>
        <v>0</v>
      </c>
    </row>
    <row r="271" spans="1:18" ht="12.5" x14ac:dyDescent="0.25">
      <c r="A271" s="94">
        <v>258</v>
      </c>
      <c r="B271" s="95" t="s">
        <v>950</v>
      </c>
      <c r="C271" s="95" t="s">
        <v>951</v>
      </c>
      <c r="D271" s="95" t="s">
        <v>952</v>
      </c>
      <c r="E271" s="95" t="b">
        <f>FALSE()</f>
        <v>0</v>
      </c>
      <c r="F271" s="95" t="b">
        <f>FALSE()</f>
        <v>0</v>
      </c>
      <c r="G271" s="95" t="b">
        <f>FALSE()</f>
        <v>0</v>
      </c>
      <c r="H271" s="95" t="b">
        <f>FALSE()</f>
        <v>0</v>
      </c>
      <c r="I271" s="95" t="b">
        <f>FALSE()</f>
        <v>0</v>
      </c>
      <c r="J271" s="95" t="b">
        <f>FALSE()</f>
        <v>0</v>
      </c>
      <c r="K271" s="95" t="b">
        <f>FALSE()</f>
        <v>0</v>
      </c>
      <c r="L271" s="95" t="b">
        <f>FALSE()</f>
        <v>0</v>
      </c>
      <c r="M271" s="95" t="b">
        <f>FALSE()</f>
        <v>0</v>
      </c>
      <c r="N271" s="95" t="b">
        <f>FALSE()</f>
        <v>0</v>
      </c>
      <c r="O271" s="95" t="b">
        <f>FALSE()</f>
        <v>0</v>
      </c>
      <c r="P271" s="95" t="b">
        <f>FALSE()</f>
        <v>0</v>
      </c>
      <c r="Q271" s="95" t="b">
        <f>FALSE()</f>
        <v>0</v>
      </c>
      <c r="R271" s="95" t="b">
        <f t="shared" si="4"/>
        <v>0</v>
      </c>
    </row>
    <row r="272" spans="1:18" ht="12.5" x14ac:dyDescent="0.25">
      <c r="A272" s="94">
        <v>259</v>
      </c>
      <c r="B272" s="95" t="s">
        <v>953</v>
      </c>
      <c r="C272" s="95" t="s">
        <v>954</v>
      </c>
      <c r="D272" s="95" t="s">
        <v>955</v>
      </c>
      <c r="E272" s="95" t="b">
        <f>FALSE()</f>
        <v>0</v>
      </c>
      <c r="F272" s="95" t="b">
        <f>FALSE()</f>
        <v>0</v>
      </c>
      <c r="G272" s="95" t="b">
        <f>FALSE()</f>
        <v>0</v>
      </c>
      <c r="H272" s="95" t="b">
        <f>FALSE()</f>
        <v>0</v>
      </c>
      <c r="I272" s="95" t="b">
        <f>FALSE()</f>
        <v>0</v>
      </c>
      <c r="J272" s="95" t="b">
        <f>FALSE()</f>
        <v>0</v>
      </c>
      <c r="K272" s="95" t="b">
        <f>FALSE()</f>
        <v>0</v>
      </c>
      <c r="L272" s="95" t="b">
        <f>FALSE()</f>
        <v>0</v>
      </c>
      <c r="M272" s="95" t="b">
        <f>FALSE()</f>
        <v>0</v>
      </c>
      <c r="N272" s="95" t="b">
        <f>FALSE()</f>
        <v>0</v>
      </c>
      <c r="O272" s="95" t="b">
        <f>FALSE()</f>
        <v>0</v>
      </c>
      <c r="P272" s="95" t="b">
        <f>FALSE()</f>
        <v>0</v>
      </c>
      <c r="Q272" s="95" t="b">
        <f>FALSE()</f>
        <v>0</v>
      </c>
      <c r="R272" s="95" t="b">
        <f t="shared" si="4"/>
        <v>0</v>
      </c>
    </row>
    <row r="273" spans="1:18" ht="12.5" x14ac:dyDescent="0.25">
      <c r="A273" s="94">
        <v>260</v>
      </c>
      <c r="B273" s="95" t="s">
        <v>956</v>
      </c>
      <c r="C273" s="95" t="s">
        <v>957</v>
      </c>
      <c r="D273" s="95" t="s">
        <v>958</v>
      </c>
      <c r="E273" s="95" t="b">
        <f>TRUE()</f>
        <v>1</v>
      </c>
      <c r="F273" s="95" t="b">
        <f>TRUE()</f>
        <v>1</v>
      </c>
      <c r="G273" s="95" t="b">
        <f>TRUE()</f>
        <v>1</v>
      </c>
      <c r="H273" s="95" t="b">
        <f>TRUE()</f>
        <v>1</v>
      </c>
      <c r="I273" s="95" t="b">
        <f>FALSE()</f>
        <v>0</v>
      </c>
      <c r="J273" s="95" t="b">
        <f>FALSE()</f>
        <v>0</v>
      </c>
      <c r="K273" s="95" t="b">
        <f>FALSE()</f>
        <v>0</v>
      </c>
      <c r="L273" s="95" t="b">
        <f>TRUE()</f>
        <v>1</v>
      </c>
      <c r="M273" s="95" t="b">
        <f>FALSE()</f>
        <v>0</v>
      </c>
      <c r="N273" s="95" t="b">
        <f>TRUE()</f>
        <v>1</v>
      </c>
      <c r="O273" s="95" t="b">
        <f>TRUE()</f>
        <v>1</v>
      </c>
      <c r="P273" s="95" t="b">
        <f>FALSE()</f>
        <v>0</v>
      </c>
      <c r="Q273" s="95" t="b">
        <f>FALSE()</f>
        <v>0</v>
      </c>
      <c r="R273" s="95" t="b">
        <f t="shared" si="4"/>
        <v>0</v>
      </c>
    </row>
    <row r="274" spans="1:18" ht="12.5" x14ac:dyDescent="0.25">
      <c r="A274" s="94">
        <v>261</v>
      </c>
      <c r="B274" s="95" t="s">
        <v>959</v>
      </c>
      <c r="C274" s="95" t="s">
        <v>960</v>
      </c>
      <c r="D274" s="95" t="s">
        <v>961</v>
      </c>
      <c r="E274" s="95" t="b">
        <f>FALSE()</f>
        <v>0</v>
      </c>
      <c r="F274" s="95" t="b">
        <f>TRUE()</f>
        <v>1</v>
      </c>
      <c r="G274" s="95" t="b">
        <f>TRUE()</f>
        <v>1</v>
      </c>
      <c r="H274" s="95" t="b">
        <f>FALSE()</f>
        <v>0</v>
      </c>
      <c r="I274" s="95" t="b">
        <f>TRUE()</f>
        <v>1</v>
      </c>
      <c r="J274" s="95" t="b">
        <f>TRUE()</f>
        <v>1</v>
      </c>
      <c r="K274" s="95" t="b">
        <f>TRUE()</f>
        <v>1</v>
      </c>
      <c r="L274" s="95" t="b">
        <f>TRUE()</f>
        <v>1</v>
      </c>
      <c r="M274" s="95" t="b">
        <f>FALSE()</f>
        <v>0</v>
      </c>
      <c r="N274" s="95" t="b">
        <f>TRUE()</f>
        <v>1</v>
      </c>
      <c r="O274" s="95" t="b">
        <f>TRUE()</f>
        <v>1</v>
      </c>
      <c r="P274" s="95" t="b">
        <f>TRUE()</f>
        <v>1</v>
      </c>
      <c r="Q274" s="95" t="b">
        <f>FALSE()</f>
        <v>0</v>
      </c>
      <c r="R274" s="95" t="b">
        <f t="shared" si="4"/>
        <v>0</v>
      </c>
    </row>
    <row r="275" spans="1:18" ht="12.5" x14ac:dyDescent="0.25">
      <c r="A275" s="94">
        <v>262</v>
      </c>
      <c r="B275" s="95" t="s">
        <v>962</v>
      </c>
      <c r="C275" s="95" t="s">
        <v>963</v>
      </c>
      <c r="D275" s="95" t="s">
        <v>964</v>
      </c>
      <c r="E275" s="95" t="b">
        <f>FALSE()</f>
        <v>0</v>
      </c>
      <c r="F275" s="95" t="b">
        <f>TRUE()</f>
        <v>1</v>
      </c>
      <c r="G275" s="95" t="b">
        <f>TRUE()</f>
        <v>1</v>
      </c>
      <c r="H275" s="95" t="b">
        <f>TRUE()</f>
        <v>1</v>
      </c>
      <c r="I275" s="95" t="b">
        <f>TRUE()</f>
        <v>1</v>
      </c>
      <c r="J275" s="95" t="b">
        <f>TRUE()</f>
        <v>1</v>
      </c>
      <c r="K275" s="95" t="b">
        <f>FALSE()</f>
        <v>0</v>
      </c>
      <c r="L275" s="95" t="b">
        <f>TRUE()</f>
        <v>1</v>
      </c>
      <c r="M275" s="95" t="b">
        <f>TRUE()</f>
        <v>1</v>
      </c>
      <c r="N275" s="95" t="b">
        <f>TRUE()</f>
        <v>1</v>
      </c>
      <c r="O275" s="95" t="b">
        <f>TRUE()</f>
        <v>1</v>
      </c>
      <c r="P275" s="95" t="b">
        <f>FALSE()</f>
        <v>0</v>
      </c>
      <c r="Q275" s="95" t="b">
        <f>FALSE()</f>
        <v>0</v>
      </c>
      <c r="R275" s="95" t="b">
        <f t="shared" si="4"/>
        <v>0</v>
      </c>
    </row>
    <row r="276" spans="1:18" ht="12.5" x14ac:dyDescent="0.25">
      <c r="A276" s="94">
        <v>263</v>
      </c>
      <c r="B276" s="95" t="s">
        <v>965</v>
      </c>
      <c r="C276" s="95" t="s">
        <v>966</v>
      </c>
      <c r="D276" s="95" t="s">
        <v>967</v>
      </c>
      <c r="E276" s="95" t="b">
        <f>FALSE()</f>
        <v>0</v>
      </c>
      <c r="F276" s="95" t="b">
        <f>FALSE()</f>
        <v>0</v>
      </c>
      <c r="G276" s="95" t="b">
        <f>FALSE()</f>
        <v>0</v>
      </c>
      <c r="H276" s="95" t="b">
        <f>FALSE()</f>
        <v>0</v>
      </c>
      <c r="I276" s="95" t="b">
        <f>FALSE()</f>
        <v>0</v>
      </c>
      <c r="J276" s="95" t="b">
        <f>FALSE()</f>
        <v>0</v>
      </c>
      <c r="K276" s="95" t="b">
        <f>FALSE()</f>
        <v>0</v>
      </c>
      <c r="L276" s="95" t="b">
        <f>FALSE()</f>
        <v>0</v>
      </c>
      <c r="M276" s="95" t="b">
        <f>FALSE()</f>
        <v>0</v>
      </c>
      <c r="N276" s="95" t="b">
        <f>FALSE()</f>
        <v>0</v>
      </c>
      <c r="O276" s="95" t="b">
        <f>FALSE()</f>
        <v>0</v>
      </c>
      <c r="P276" s="95" t="b">
        <f>FALSE()</f>
        <v>0</v>
      </c>
      <c r="Q276" s="95" t="b">
        <f>FALSE()</f>
        <v>0</v>
      </c>
      <c r="R276" s="95" t="b">
        <f t="shared" si="4"/>
        <v>0</v>
      </c>
    </row>
    <row r="277" spans="1:18" ht="12.5" x14ac:dyDescent="0.25">
      <c r="A277" s="94">
        <v>264</v>
      </c>
      <c r="B277" s="95" t="s">
        <v>968</v>
      </c>
      <c r="C277" s="95" t="s">
        <v>969</v>
      </c>
      <c r="D277" s="95" t="s">
        <v>970</v>
      </c>
      <c r="E277" s="95" t="b">
        <f>FALSE()</f>
        <v>0</v>
      </c>
      <c r="F277" s="95" t="b">
        <f>FALSE()</f>
        <v>0</v>
      </c>
      <c r="G277" s="95" t="b">
        <f>FALSE()</f>
        <v>0</v>
      </c>
      <c r="H277" s="95" t="b">
        <f>FALSE()</f>
        <v>0</v>
      </c>
      <c r="I277" s="95" t="b">
        <f>FALSE()</f>
        <v>0</v>
      </c>
      <c r="J277" s="95" t="b">
        <f>FALSE()</f>
        <v>0</v>
      </c>
      <c r="K277" s="95" t="b">
        <f>FALSE()</f>
        <v>0</v>
      </c>
      <c r="L277" s="95" t="b">
        <f>FALSE()</f>
        <v>0</v>
      </c>
      <c r="M277" s="95" t="b">
        <f>FALSE()</f>
        <v>0</v>
      </c>
      <c r="N277" s="95" t="b">
        <f>FALSE()</f>
        <v>0</v>
      </c>
      <c r="O277" s="95" t="b">
        <f>FALSE()</f>
        <v>0</v>
      </c>
      <c r="P277" s="95" t="b">
        <f>FALSE()</f>
        <v>0</v>
      </c>
      <c r="Q277" s="95" t="b">
        <f>FALSE()</f>
        <v>0</v>
      </c>
      <c r="R277" s="95" t="b">
        <f t="shared" si="4"/>
        <v>0</v>
      </c>
    </row>
    <row r="278" spans="1:18" ht="12.5" x14ac:dyDescent="0.25">
      <c r="A278" s="94">
        <v>265</v>
      </c>
      <c r="B278" s="95" t="s">
        <v>971</v>
      </c>
      <c r="C278" s="95" t="s">
        <v>972</v>
      </c>
      <c r="D278" s="95" t="s">
        <v>973</v>
      </c>
      <c r="E278" s="95" t="b">
        <f>FALSE()</f>
        <v>0</v>
      </c>
      <c r="F278" s="95" t="b">
        <f>FALSE()</f>
        <v>0</v>
      </c>
      <c r="G278" s="95" t="b">
        <f>FALSE()</f>
        <v>0</v>
      </c>
      <c r="H278" s="95" t="b">
        <f>FALSE()</f>
        <v>0</v>
      </c>
      <c r="I278" s="95" t="b">
        <f>FALSE()</f>
        <v>0</v>
      </c>
      <c r="J278" s="95" t="b">
        <f>FALSE()</f>
        <v>0</v>
      </c>
      <c r="K278" s="95" t="b">
        <f>FALSE()</f>
        <v>0</v>
      </c>
      <c r="L278" s="95" t="b">
        <f>FALSE()</f>
        <v>0</v>
      </c>
      <c r="M278" s="95" t="b">
        <f>FALSE()</f>
        <v>0</v>
      </c>
      <c r="N278" s="95" t="b">
        <f>FALSE()</f>
        <v>0</v>
      </c>
      <c r="O278" s="95" t="b">
        <f>FALSE()</f>
        <v>0</v>
      </c>
      <c r="P278" s="95" t="b">
        <f>FALSE()</f>
        <v>0</v>
      </c>
      <c r="Q278" s="95" t="b">
        <f>FALSE()</f>
        <v>0</v>
      </c>
      <c r="R278" s="95" t="b">
        <f t="shared" si="4"/>
        <v>0</v>
      </c>
    </row>
    <row r="279" spans="1:18" ht="12.5" x14ac:dyDescent="0.25">
      <c r="A279" s="94">
        <v>266</v>
      </c>
      <c r="B279" s="95" t="s">
        <v>974</v>
      </c>
      <c r="C279" s="95" t="s">
        <v>975</v>
      </c>
      <c r="D279" s="95" t="s">
        <v>976</v>
      </c>
      <c r="E279" s="95" t="b">
        <f>FALSE()</f>
        <v>0</v>
      </c>
      <c r="F279" s="95" t="b">
        <f>FALSE()</f>
        <v>0</v>
      </c>
      <c r="G279" s="95" t="b">
        <f>FALSE()</f>
        <v>0</v>
      </c>
      <c r="H279" s="95" t="b">
        <f>FALSE()</f>
        <v>0</v>
      </c>
      <c r="I279" s="95" t="b">
        <f>FALSE()</f>
        <v>0</v>
      </c>
      <c r="J279" s="95" t="b">
        <f>FALSE()</f>
        <v>0</v>
      </c>
      <c r="K279" s="95" t="b">
        <f>FALSE()</f>
        <v>0</v>
      </c>
      <c r="L279" s="95" t="b">
        <f>FALSE()</f>
        <v>0</v>
      </c>
      <c r="M279" s="95" t="b">
        <f>FALSE()</f>
        <v>0</v>
      </c>
      <c r="N279" s="95" t="b">
        <f>FALSE()</f>
        <v>0</v>
      </c>
      <c r="O279" s="95" t="b">
        <f>FALSE()</f>
        <v>0</v>
      </c>
      <c r="P279" s="95" t="b">
        <f>FALSE()</f>
        <v>0</v>
      </c>
      <c r="Q279" s="95" t="b">
        <f>FALSE()</f>
        <v>0</v>
      </c>
      <c r="R279" s="95" t="b">
        <f t="shared" si="4"/>
        <v>0</v>
      </c>
    </row>
    <row r="280" spans="1:18" ht="12.5" x14ac:dyDescent="0.25">
      <c r="A280" s="94">
        <v>267</v>
      </c>
      <c r="B280" s="95" t="s">
        <v>977</v>
      </c>
      <c r="C280" s="95" t="s">
        <v>978</v>
      </c>
      <c r="D280" s="95" t="s">
        <v>979</v>
      </c>
      <c r="E280" s="95" t="b">
        <f>FALSE()</f>
        <v>0</v>
      </c>
      <c r="F280" s="95" t="b">
        <f>TRUE()</f>
        <v>1</v>
      </c>
      <c r="G280" s="95" t="b">
        <f>TRUE()</f>
        <v>1</v>
      </c>
      <c r="H280" s="95" t="b">
        <f>TRUE()</f>
        <v>1</v>
      </c>
      <c r="I280" s="95" t="b">
        <f>TRUE()</f>
        <v>1</v>
      </c>
      <c r="J280" s="95" t="b">
        <f>TRUE()</f>
        <v>1</v>
      </c>
      <c r="K280" s="95" t="b">
        <f>TRUE()</f>
        <v>1</v>
      </c>
      <c r="L280" s="95" t="b">
        <f>TRUE()</f>
        <v>1</v>
      </c>
      <c r="M280" s="95" t="b">
        <f>TRUE()</f>
        <v>1</v>
      </c>
      <c r="N280" s="95" t="b">
        <f>TRUE()</f>
        <v>1</v>
      </c>
      <c r="O280" s="95" t="b">
        <f>TRUE()</f>
        <v>1</v>
      </c>
      <c r="P280" s="95" t="b">
        <f>TRUE()</f>
        <v>1</v>
      </c>
      <c r="Q280" s="95" t="b">
        <f>FALSE()</f>
        <v>0</v>
      </c>
      <c r="R280" s="95" t="b">
        <f t="shared" si="4"/>
        <v>0</v>
      </c>
    </row>
    <row r="281" spans="1:18" ht="12.5" x14ac:dyDescent="0.25">
      <c r="A281" s="94">
        <v>268</v>
      </c>
      <c r="B281" s="95" t="s">
        <v>980</v>
      </c>
      <c r="C281" s="95" t="s">
        <v>981</v>
      </c>
      <c r="D281" s="95" t="s">
        <v>982</v>
      </c>
      <c r="E281" s="95" t="b">
        <f>FALSE()</f>
        <v>0</v>
      </c>
      <c r="F281" s="95" t="b">
        <f>TRUE()</f>
        <v>1</v>
      </c>
      <c r="G281" s="95" t="b">
        <f>TRUE()</f>
        <v>1</v>
      </c>
      <c r="H281" s="95" t="b">
        <f>TRUE()</f>
        <v>1</v>
      </c>
      <c r="I281" s="95" t="b">
        <f>TRUE()</f>
        <v>1</v>
      </c>
      <c r="J281" s="95" t="b">
        <f>TRUE()</f>
        <v>1</v>
      </c>
      <c r="K281" s="95" t="b">
        <f>TRUE()</f>
        <v>1</v>
      </c>
      <c r="L281" s="95" t="b">
        <f>FALSE()</f>
        <v>0</v>
      </c>
      <c r="M281" s="95" t="b">
        <f>FALSE()</f>
        <v>0</v>
      </c>
      <c r="N281" s="95" t="b">
        <f>TRUE()</f>
        <v>1</v>
      </c>
      <c r="O281" s="95" t="b">
        <f>TRUE()</f>
        <v>1</v>
      </c>
      <c r="P281" s="95" t="b">
        <f>FALSE()</f>
        <v>0</v>
      </c>
      <c r="Q281" s="95" t="b">
        <f>FALSE()</f>
        <v>0</v>
      </c>
      <c r="R281" s="95" t="b">
        <f t="shared" si="4"/>
        <v>0</v>
      </c>
    </row>
    <row r="282" spans="1:18" ht="12.5" x14ac:dyDescent="0.25">
      <c r="A282" s="94">
        <v>269</v>
      </c>
      <c r="B282" s="95" t="s">
        <v>983</v>
      </c>
      <c r="C282" s="95" t="s">
        <v>984</v>
      </c>
      <c r="D282" s="95" t="s">
        <v>985</v>
      </c>
      <c r="E282" s="95" t="b">
        <f>FALSE()</f>
        <v>0</v>
      </c>
      <c r="F282" s="95" t="b">
        <f>FALSE()</f>
        <v>0</v>
      </c>
      <c r="G282" s="95" t="b">
        <f>FALSE()</f>
        <v>0</v>
      </c>
      <c r="H282" s="95" t="b">
        <f>FALSE()</f>
        <v>0</v>
      </c>
      <c r="I282" s="95" t="b">
        <f>FALSE()</f>
        <v>0</v>
      </c>
      <c r="J282" s="95" t="b">
        <f>FALSE()</f>
        <v>0</v>
      </c>
      <c r="K282" s="95" t="b">
        <f>FALSE()</f>
        <v>0</v>
      </c>
      <c r="L282" s="95" t="b">
        <f>FALSE()</f>
        <v>0</v>
      </c>
      <c r="M282" s="95" t="b">
        <f>FALSE()</f>
        <v>0</v>
      </c>
      <c r="N282" s="95" t="b">
        <f>FALSE()</f>
        <v>0</v>
      </c>
      <c r="O282" s="95" t="b">
        <f>FALSE()</f>
        <v>0</v>
      </c>
      <c r="P282" s="95" t="b">
        <f>FALSE()</f>
        <v>0</v>
      </c>
      <c r="Q282" s="95" t="b">
        <f>FALSE()</f>
        <v>0</v>
      </c>
      <c r="R282" s="95" t="b">
        <f t="shared" si="4"/>
        <v>0</v>
      </c>
    </row>
    <row r="283" spans="1:18" ht="12.5" x14ac:dyDescent="0.25">
      <c r="A283" s="94">
        <v>270</v>
      </c>
      <c r="B283" s="95" t="s">
        <v>986</v>
      </c>
      <c r="C283" s="95" t="s">
        <v>987</v>
      </c>
      <c r="D283" s="95" t="s">
        <v>988</v>
      </c>
      <c r="E283" s="95" t="b">
        <f>FALSE()</f>
        <v>0</v>
      </c>
      <c r="F283" s="95" t="b">
        <f>FALSE()</f>
        <v>0</v>
      </c>
      <c r="G283" s="95" t="b">
        <f>FALSE()</f>
        <v>0</v>
      </c>
      <c r="H283" s="95" t="b">
        <f>FALSE()</f>
        <v>0</v>
      </c>
      <c r="I283" s="95" t="b">
        <f>FALSE()</f>
        <v>0</v>
      </c>
      <c r="J283" s="95" t="b">
        <f>FALSE()</f>
        <v>0</v>
      </c>
      <c r="K283" s="95" t="b">
        <f>FALSE()</f>
        <v>0</v>
      </c>
      <c r="L283" s="95" t="b">
        <f>FALSE()</f>
        <v>0</v>
      </c>
      <c r="M283" s="95" t="b">
        <f>FALSE()</f>
        <v>0</v>
      </c>
      <c r="N283" s="95" t="b">
        <f>FALSE()</f>
        <v>0</v>
      </c>
      <c r="O283" s="95" t="b">
        <f>FALSE()</f>
        <v>0</v>
      </c>
      <c r="P283" s="95" t="b">
        <f>FALSE()</f>
        <v>0</v>
      </c>
      <c r="Q283" s="95" t="b">
        <f>FALSE()</f>
        <v>0</v>
      </c>
      <c r="R283" s="95" t="b">
        <f t="shared" si="4"/>
        <v>0</v>
      </c>
    </row>
    <row r="284" spans="1:18" ht="12.5" x14ac:dyDescent="0.25">
      <c r="A284" s="94">
        <v>271</v>
      </c>
      <c r="B284" s="95" t="s">
        <v>989</v>
      </c>
      <c r="C284" s="95" t="s">
        <v>990</v>
      </c>
      <c r="D284" s="95" t="s">
        <v>991</v>
      </c>
      <c r="E284" s="95" t="b">
        <f>FALSE()</f>
        <v>0</v>
      </c>
      <c r="F284" s="95" t="b">
        <f>TRUE()</f>
        <v>1</v>
      </c>
      <c r="G284" s="95" t="b">
        <f>TRUE()</f>
        <v>1</v>
      </c>
      <c r="H284" s="95" t="b">
        <f>FALSE()</f>
        <v>0</v>
      </c>
      <c r="I284" s="95" t="b">
        <f>TRUE()</f>
        <v>1</v>
      </c>
      <c r="J284" s="95" t="b">
        <f>TRUE()</f>
        <v>1</v>
      </c>
      <c r="K284" s="95" t="b">
        <f>TRUE()</f>
        <v>1</v>
      </c>
      <c r="L284" s="95" t="b">
        <f>TRUE()</f>
        <v>1</v>
      </c>
      <c r="M284" s="95" t="b">
        <f>FALSE()</f>
        <v>0</v>
      </c>
      <c r="N284" s="95" t="b">
        <f>TRUE()</f>
        <v>1</v>
      </c>
      <c r="O284" s="95" t="b">
        <f>TRUE()</f>
        <v>1</v>
      </c>
      <c r="P284" s="95" t="b">
        <f>FALSE()</f>
        <v>0</v>
      </c>
      <c r="Q284" s="95" t="b">
        <f>FALSE()</f>
        <v>0</v>
      </c>
      <c r="R284" s="95" t="b">
        <f t="shared" si="4"/>
        <v>0</v>
      </c>
    </row>
    <row r="285" spans="1:18" ht="12.5" x14ac:dyDescent="0.25">
      <c r="A285" s="94">
        <v>272</v>
      </c>
      <c r="B285" s="95" t="s">
        <v>992</v>
      </c>
      <c r="C285" s="95" t="s">
        <v>993</v>
      </c>
      <c r="D285" s="95" t="s">
        <v>994</v>
      </c>
      <c r="E285" s="95" t="b">
        <f>FALSE()</f>
        <v>0</v>
      </c>
      <c r="F285" s="95" t="b">
        <f>FALSE()</f>
        <v>0</v>
      </c>
      <c r="G285" s="95" t="b">
        <f>FALSE()</f>
        <v>0</v>
      </c>
      <c r="H285" s="95" t="b">
        <f>TRUE()</f>
        <v>1</v>
      </c>
      <c r="I285" s="95" t="b">
        <f>FALSE()</f>
        <v>0</v>
      </c>
      <c r="J285" s="95" t="b">
        <f>FALSE()</f>
        <v>0</v>
      </c>
      <c r="K285" s="95" t="b">
        <f>TRUE()</f>
        <v>1</v>
      </c>
      <c r="L285" s="95" t="b">
        <f>FALSE()</f>
        <v>0</v>
      </c>
      <c r="M285" s="95" t="b">
        <f>FALSE()</f>
        <v>0</v>
      </c>
      <c r="N285" s="95" t="b">
        <f>FALSE()</f>
        <v>0</v>
      </c>
      <c r="O285" s="95" t="b">
        <f>FALSE()</f>
        <v>0</v>
      </c>
      <c r="P285" s="95" t="b">
        <f>FALSE()</f>
        <v>0</v>
      </c>
      <c r="Q285" s="95" t="b">
        <f>FALSE()</f>
        <v>0</v>
      </c>
      <c r="R285" s="95" t="b">
        <f t="shared" si="4"/>
        <v>0</v>
      </c>
    </row>
    <row r="286" spans="1:18" ht="12.5" x14ac:dyDescent="0.25">
      <c r="A286" s="94">
        <v>273</v>
      </c>
      <c r="B286" s="95" t="s">
        <v>995</v>
      </c>
      <c r="C286" s="95" t="s">
        <v>996</v>
      </c>
      <c r="D286" s="95" t="s">
        <v>997</v>
      </c>
      <c r="E286" s="95" t="b">
        <f>FALSE()</f>
        <v>0</v>
      </c>
      <c r="F286" s="95" t="b">
        <f>FALSE()</f>
        <v>0</v>
      </c>
      <c r="G286" s="95" t="b">
        <f>FALSE()</f>
        <v>0</v>
      </c>
      <c r="H286" s="95" t="b">
        <f>FALSE()</f>
        <v>0</v>
      </c>
      <c r="I286" s="95" t="b">
        <f>FALSE()</f>
        <v>0</v>
      </c>
      <c r="J286" s="95" t="b">
        <f>FALSE()</f>
        <v>0</v>
      </c>
      <c r="K286" s="95" t="b">
        <f>FALSE()</f>
        <v>0</v>
      </c>
      <c r="L286" s="95" t="b">
        <f>FALSE()</f>
        <v>0</v>
      </c>
      <c r="M286" s="95" t="b">
        <f>FALSE()</f>
        <v>0</v>
      </c>
      <c r="N286" s="95" t="b">
        <f>FALSE()</f>
        <v>0</v>
      </c>
      <c r="O286" s="95" t="b">
        <f>FALSE()</f>
        <v>0</v>
      </c>
      <c r="P286" s="95" t="b">
        <f>FALSE()</f>
        <v>0</v>
      </c>
      <c r="Q286" s="95" t="b">
        <f>FALSE()</f>
        <v>0</v>
      </c>
      <c r="R286" s="95" t="b">
        <f t="shared" si="4"/>
        <v>0</v>
      </c>
    </row>
    <row r="287" spans="1:18" ht="12.5" x14ac:dyDescent="0.25">
      <c r="A287" s="94">
        <v>274</v>
      </c>
      <c r="B287" s="95" t="s">
        <v>998</v>
      </c>
      <c r="C287" s="95" t="s">
        <v>999</v>
      </c>
      <c r="D287" s="95" t="s">
        <v>1000</v>
      </c>
      <c r="E287" s="95" t="b">
        <f>FALSE()</f>
        <v>0</v>
      </c>
      <c r="F287" s="95" t="b">
        <f>FALSE()</f>
        <v>0</v>
      </c>
      <c r="G287" s="95" t="b">
        <f>FALSE()</f>
        <v>0</v>
      </c>
      <c r="H287" s="95" t="b">
        <f>FALSE()</f>
        <v>0</v>
      </c>
      <c r="I287" s="95" t="b">
        <f>FALSE()</f>
        <v>0</v>
      </c>
      <c r="J287" s="95" t="b">
        <f>FALSE()</f>
        <v>0</v>
      </c>
      <c r="K287" s="95" t="b">
        <f>FALSE()</f>
        <v>0</v>
      </c>
      <c r="L287" s="95" t="b">
        <f>FALSE()</f>
        <v>0</v>
      </c>
      <c r="M287" s="95" t="b">
        <f>FALSE()</f>
        <v>0</v>
      </c>
      <c r="N287" s="95" t="b">
        <f>FALSE()</f>
        <v>0</v>
      </c>
      <c r="O287" s="95" t="b">
        <f>FALSE()</f>
        <v>0</v>
      </c>
      <c r="P287" s="95" t="b">
        <f>FALSE()</f>
        <v>0</v>
      </c>
      <c r="Q287" s="95" t="b">
        <f>FALSE()</f>
        <v>0</v>
      </c>
      <c r="R287" s="95" t="b">
        <f t="shared" si="4"/>
        <v>0</v>
      </c>
    </row>
    <row r="288" spans="1:18" ht="12.5" x14ac:dyDescent="0.25">
      <c r="A288" s="94">
        <v>275</v>
      </c>
      <c r="B288" s="95" t="s">
        <v>1001</v>
      </c>
      <c r="C288" s="95" t="s">
        <v>1002</v>
      </c>
      <c r="D288" s="95" t="s">
        <v>1003</v>
      </c>
      <c r="E288" s="95" t="b">
        <f>FALSE()</f>
        <v>0</v>
      </c>
      <c r="F288" s="95" t="b">
        <f>FALSE()</f>
        <v>0</v>
      </c>
      <c r="G288" s="95" t="b">
        <f>FALSE()</f>
        <v>0</v>
      </c>
      <c r="H288" s="95" t="b">
        <f>FALSE()</f>
        <v>0</v>
      </c>
      <c r="I288" s="95" t="b">
        <f>FALSE()</f>
        <v>0</v>
      </c>
      <c r="J288" s="95" t="b">
        <f>FALSE()</f>
        <v>0</v>
      </c>
      <c r="K288" s="95" t="b">
        <f>FALSE()</f>
        <v>0</v>
      </c>
      <c r="L288" s="95" t="b">
        <f>FALSE()</f>
        <v>0</v>
      </c>
      <c r="M288" s="95" t="b">
        <f>FALSE()</f>
        <v>0</v>
      </c>
      <c r="N288" s="95" t="b">
        <f>FALSE()</f>
        <v>0</v>
      </c>
      <c r="O288" s="95" t="b">
        <f>FALSE()</f>
        <v>0</v>
      </c>
      <c r="P288" s="95" t="b">
        <f>FALSE()</f>
        <v>0</v>
      </c>
      <c r="Q288" s="95" t="b">
        <f>FALSE()</f>
        <v>0</v>
      </c>
      <c r="R288" s="95" t="b">
        <f t="shared" si="4"/>
        <v>0</v>
      </c>
    </row>
    <row r="289" spans="1:18" ht="12.5" x14ac:dyDescent="0.25">
      <c r="A289" s="94">
        <v>276</v>
      </c>
      <c r="B289" s="95" t="s">
        <v>1004</v>
      </c>
      <c r="C289" s="95" t="s">
        <v>1005</v>
      </c>
      <c r="D289" s="95" t="s">
        <v>1006</v>
      </c>
      <c r="E289" s="95" t="b">
        <f>FALSE()</f>
        <v>0</v>
      </c>
      <c r="F289" s="95" t="b">
        <f>FALSE()</f>
        <v>0</v>
      </c>
      <c r="G289" s="95" t="b">
        <f>FALSE()</f>
        <v>0</v>
      </c>
      <c r="H289" s="95" t="b">
        <f>FALSE()</f>
        <v>0</v>
      </c>
      <c r="I289" s="95" t="b">
        <f>FALSE()</f>
        <v>0</v>
      </c>
      <c r="J289" s="95" t="b">
        <f>FALSE()</f>
        <v>0</v>
      </c>
      <c r="K289" s="95" t="b">
        <f>FALSE()</f>
        <v>0</v>
      </c>
      <c r="L289" s="95" t="b">
        <f>FALSE()</f>
        <v>0</v>
      </c>
      <c r="M289" s="95" t="b">
        <f>FALSE()</f>
        <v>0</v>
      </c>
      <c r="N289" s="95" t="b">
        <f>FALSE()</f>
        <v>0</v>
      </c>
      <c r="O289" s="95" t="b">
        <f>FALSE()</f>
        <v>0</v>
      </c>
      <c r="P289" s="95" t="b">
        <f>FALSE()</f>
        <v>0</v>
      </c>
      <c r="Q289" s="95" t="b">
        <f>FALSE()</f>
        <v>0</v>
      </c>
      <c r="R289" s="95" t="b">
        <f t="shared" si="4"/>
        <v>0</v>
      </c>
    </row>
    <row r="290" spans="1:18" ht="12.5" x14ac:dyDescent="0.25">
      <c r="A290" s="94">
        <v>277</v>
      </c>
      <c r="B290" s="95" t="s">
        <v>1007</v>
      </c>
      <c r="C290" s="95" t="s">
        <v>1008</v>
      </c>
      <c r="D290" s="95" t="s">
        <v>1009</v>
      </c>
      <c r="E290" s="95" t="b">
        <f>FALSE()</f>
        <v>0</v>
      </c>
      <c r="F290" s="95" t="b">
        <f>FALSE()</f>
        <v>0</v>
      </c>
      <c r="G290" s="95" t="b">
        <f>FALSE()</f>
        <v>0</v>
      </c>
      <c r="H290" s="95" t="b">
        <f>FALSE()</f>
        <v>0</v>
      </c>
      <c r="I290" s="95" t="b">
        <f>FALSE()</f>
        <v>0</v>
      </c>
      <c r="J290" s="95" t="b">
        <f>FALSE()</f>
        <v>0</v>
      </c>
      <c r="K290" s="95" t="b">
        <f>FALSE()</f>
        <v>0</v>
      </c>
      <c r="L290" s="95" t="b">
        <f>FALSE()</f>
        <v>0</v>
      </c>
      <c r="M290" s="95" t="b">
        <f>FALSE()</f>
        <v>0</v>
      </c>
      <c r="N290" s="95" t="b">
        <f>FALSE()</f>
        <v>0</v>
      </c>
      <c r="O290" s="95" t="b">
        <f>FALSE()</f>
        <v>0</v>
      </c>
      <c r="P290" s="95" t="b">
        <f>FALSE()</f>
        <v>0</v>
      </c>
      <c r="Q290" s="95" t="b">
        <f>FALSE()</f>
        <v>0</v>
      </c>
      <c r="R290" s="95" t="b">
        <f t="shared" si="4"/>
        <v>0</v>
      </c>
    </row>
    <row r="291" spans="1:18" ht="12.5" x14ac:dyDescent="0.25">
      <c r="A291" s="94">
        <v>278</v>
      </c>
      <c r="B291" s="95" t="s">
        <v>1010</v>
      </c>
      <c r="C291" s="95" t="s">
        <v>1011</v>
      </c>
      <c r="D291" s="95" t="s">
        <v>1012</v>
      </c>
      <c r="E291" s="95" t="b">
        <f>FALSE()</f>
        <v>0</v>
      </c>
      <c r="F291" s="95" t="b">
        <f>FALSE()</f>
        <v>0</v>
      </c>
      <c r="G291" s="95" t="b">
        <f>FALSE()</f>
        <v>0</v>
      </c>
      <c r="H291" s="95" t="b">
        <f>FALSE()</f>
        <v>0</v>
      </c>
      <c r="I291" s="95" t="b">
        <f>FALSE()</f>
        <v>0</v>
      </c>
      <c r="J291" s="95" t="b">
        <f>FALSE()</f>
        <v>0</v>
      </c>
      <c r="K291" s="95" t="b">
        <f>FALSE()</f>
        <v>0</v>
      </c>
      <c r="L291" s="95" t="b">
        <f>FALSE()</f>
        <v>0</v>
      </c>
      <c r="M291" s="95" t="b">
        <f>FALSE()</f>
        <v>0</v>
      </c>
      <c r="N291" s="95" t="b">
        <f>FALSE()</f>
        <v>0</v>
      </c>
      <c r="O291" s="95" t="b">
        <f>FALSE()</f>
        <v>0</v>
      </c>
      <c r="P291" s="95" t="b">
        <f>FALSE()</f>
        <v>0</v>
      </c>
      <c r="Q291" s="95" t="b">
        <f>FALSE()</f>
        <v>0</v>
      </c>
      <c r="R291" s="95" t="b">
        <f t="shared" si="4"/>
        <v>0</v>
      </c>
    </row>
    <row r="292" spans="1:18" ht="12.5" x14ac:dyDescent="0.25">
      <c r="A292" s="94">
        <v>279</v>
      </c>
      <c r="B292" s="95" t="s">
        <v>1013</v>
      </c>
      <c r="C292" s="95" t="s">
        <v>1014</v>
      </c>
      <c r="D292" s="95" t="s">
        <v>1015</v>
      </c>
      <c r="E292" s="95" t="b">
        <f>FALSE()</f>
        <v>0</v>
      </c>
      <c r="F292" s="95" t="b">
        <f>FALSE()</f>
        <v>0</v>
      </c>
      <c r="G292" s="95" t="b">
        <f>FALSE()</f>
        <v>0</v>
      </c>
      <c r="H292" s="95" t="b">
        <f>FALSE()</f>
        <v>0</v>
      </c>
      <c r="I292" s="95" t="b">
        <f>FALSE()</f>
        <v>0</v>
      </c>
      <c r="J292" s="95" t="b">
        <f>FALSE()</f>
        <v>0</v>
      </c>
      <c r="K292" s="95" t="b">
        <f>FALSE()</f>
        <v>0</v>
      </c>
      <c r="L292" s="95" t="b">
        <f>FALSE()</f>
        <v>0</v>
      </c>
      <c r="M292" s="95" t="b">
        <f>FALSE()</f>
        <v>0</v>
      </c>
      <c r="N292" s="95" t="b">
        <f>FALSE()</f>
        <v>0</v>
      </c>
      <c r="O292" s="95" t="b">
        <f>FALSE()</f>
        <v>0</v>
      </c>
      <c r="P292" s="95" t="b">
        <f>FALSE()</f>
        <v>0</v>
      </c>
      <c r="Q292" s="95" t="b">
        <f>FALSE()</f>
        <v>0</v>
      </c>
      <c r="R292" s="95" t="b">
        <f t="shared" si="4"/>
        <v>0</v>
      </c>
    </row>
    <row r="293" spans="1:18" ht="12.5" x14ac:dyDescent="0.25">
      <c r="A293" s="94">
        <v>280</v>
      </c>
      <c r="B293" s="95" t="s">
        <v>1016</v>
      </c>
      <c r="C293" s="95" t="s">
        <v>1017</v>
      </c>
      <c r="D293" s="95" t="s">
        <v>1018</v>
      </c>
      <c r="E293" s="95" t="b">
        <f>FALSE()</f>
        <v>0</v>
      </c>
      <c r="F293" s="95" t="b">
        <f>FALSE()</f>
        <v>0</v>
      </c>
      <c r="G293" s="95" t="b">
        <f>FALSE()</f>
        <v>0</v>
      </c>
      <c r="H293" s="95" t="b">
        <f>FALSE()</f>
        <v>0</v>
      </c>
      <c r="I293" s="95" t="b">
        <f>FALSE()</f>
        <v>0</v>
      </c>
      <c r="J293" s="95" t="b">
        <f>FALSE()</f>
        <v>0</v>
      </c>
      <c r="K293" s="95" t="b">
        <f>FALSE()</f>
        <v>0</v>
      </c>
      <c r="L293" s="95" t="b">
        <f>FALSE()</f>
        <v>0</v>
      </c>
      <c r="M293" s="95" t="b">
        <f>FALSE()</f>
        <v>0</v>
      </c>
      <c r="N293" s="95" t="b">
        <f>FALSE()</f>
        <v>0</v>
      </c>
      <c r="O293" s="95" t="b">
        <f>FALSE()</f>
        <v>0</v>
      </c>
      <c r="P293" s="95" t="b">
        <f>FALSE()</f>
        <v>0</v>
      </c>
      <c r="Q293" s="95" t="b">
        <f>FALSE()</f>
        <v>0</v>
      </c>
      <c r="R293" s="95" t="b">
        <f t="shared" si="4"/>
        <v>0</v>
      </c>
    </row>
    <row r="294" spans="1:18" ht="12.5" x14ac:dyDescent="0.25">
      <c r="A294" s="94">
        <v>281</v>
      </c>
      <c r="B294" s="95" t="s">
        <v>1019</v>
      </c>
      <c r="C294" s="95" t="s">
        <v>1020</v>
      </c>
      <c r="D294" s="95" t="s">
        <v>1021</v>
      </c>
      <c r="E294" s="95" t="b">
        <f>TRUE()</f>
        <v>1</v>
      </c>
      <c r="F294" s="95" t="b">
        <f>TRUE()</f>
        <v>1</v>
      </c>
      <c r="G294" s="95" t="b">
        <f>TRUE()</f>
        <v>1</v>
      </c>
      <c r="H294" s="95" t="b">
        <f>TRUE()</f>
        <v>1</v>
      </c>
      <c r="I294" s="95" t="b">
        <f>FALSE()</f>
        <v>0</v>
      </c>
      <c r="J294" s="95" t="b">
        <f>FALSE()</f>
        <v>0</v>
      </c>
      <c r="K294" s="95" t="b">
        <f>FALSE()</f>
        <v>0</v>
      </c>
      <c r="L294" s="95" t="b">
        <f>TRUE()</f>
        <v>1</v>
      </c>
      <c r="M294" s="95" t="b">
        <f>TRUE()</f>
        <v>1</v>
      </c>
      <c r="N294" s="95" t="b">
        <f>TRUE()</f>
        <v>1</v>
      </c>
      <c r="O294" s="95" t="b">
        <f>TRUE()</f>
        <v>1</v>
      </c>
      <c r="P294" s="95" t="b">
        <f>FALSE()</f>
        <v>0</v>
      </c>
      <c r="Q294" s="95" t="b">
        <f>FALSE()</f>
        <v>0</v>
      </c>
      <c r="R294" s="95" t="b">
        <f t="shared" si="4"/>
        <v>0</v>
      </c>
    </row>
    <row r="295" spans="1:18" ht="12.5" x14ac:dyDescent="0.25">
      <c r="A295" s="94">
        <v>282</v>
      </c>
      <c r="B295" s="95" t="s">
        <v>1022</v>
      </c>
      <c r="C295" s="95" t="s">
        <v>1023</v>
      </c>
      <c r="D295" s="95" t="s">
        <v>1024</v>
      </c>
      <c r="E295" s="95" t="b">
        <f>TRUE()</f>
        <v>1</v>
      </c>
      <c r="F295" s="95" t="b">
        <f>TRUE()</f>
        <v>1</v>
      </c>
      <c r="G295" s="95" t="b">
        <f>FALSE()</f>
        <v>0</v>
      </c>
      <c r="H295" s="95" t="b">
        <f>FALSE()</f>
        <v>0</v>
      </c>
      <c r="I295" s="95" t="b">
        <f>FALSE()</f>
        <v>0</v>
      </c>
      <c r="J295" s="95" t="b">
        <f>FALSE()</f>
        <v>0</v>
      </c>
      <c r="K295" s="95" t="b">
        <f>FALSE()</f>
        <v>0</v>
      </c>
      <c r="L295" s="95" t="b">
        <f>TRUE()</f>
        <v>1</v>
      </c>
      <c r="M295" s="95" t="b">
        <f>TRUE()</f>
        <v>1</v>
      </c>
      <c r="N295" s="95" t="b">
        <f>TRUE()</f>
        <v>1</v>
      </c>
      <c r="O295" s="95" t="b">
        <f>TRUE()</f>
        <v>1</v>
      </c>
      <c r="P295" s="95" t="b">
        <f>FALSE()</f>
        <v>0</v>
      </c>
      <c r="Q295" s="95" t="b">
        <f>FALSE()</f>
        <v>0</v>
      </c>
      <c r="R295" s="95" t="b">
        <f t="shared" si="4"/>
        <v>0</v>
      </c>
    </row>
    <row r="296" spans="1:18" ht="12.5" x14ac:dyDescent="0.25">
      <c r="A296" s="94">
        <v>283</v>
      </c>
      <c r="B296" s="95" t="s">
        <v>1025</v>
      </c>
      <c r="C296" s="95" t="s">
        <v>1026</v>
      </c>
      <c r="D296" s="95" t="s">
        <v>1027</v>
      </c>
      <c r="E296" s="95" t="b">
        <f>TRUE()</f>
        <v>1</v>
      </c>
      <c r="F296" s="95" t="b">
        <f>TRUE()</f>
        <v>1</v>
      </c>
      <c r="G296" s="95" t="b">
        <f>TRUE()</f>
        <v>1</v>
      </c>
      <c r="H296" s="95" t="b">
        <f>TRUE()</f>
        <v>1</v>
      </c>
      <c r="I296" s="95" t="b">
        <f>FALSE()</f>
        <v>0</v>
      </c>
      <c r="J296" s="95" t="b">
        <f>TRUE()</f>
        <v>1</v>
      </c>
      <c r="K296" s="95" t="b">
        <f>FALSE()</f>
        <v>0</v>
      </c>
      <c r="L296" s="95" t="b">
        <f>TRUE()</f>
        <v>1</v>
      </c>
      <c r="M296" s="95" t="b">
        <f>TRUE()</f>
        <v>1</v>
      </c>
      <c r="N296" s="95" t="b">
        <f>TRUE()</f>
        <v>1</v>
      </c>
      <c r="O296" s="95" t="b">
        <f>TRUE()</f>
        <v>1</v>
      </c>
      <c r="P296" s="95" t="b">
        <f>FALSE()</f>
        <v>0</v>
      </c>
      <c r="Q296" s="95" t="b">
        <f>FALSE()</f>
        <v>0</v>
      </c>
      <c r="R296" s="95" t="b">
        <f t="shared" si="4"/>
        <v>0</v>
      </c>
    </row>
    <row r="297" spans="1:18" ht="12.5" x14ac:dyDescent="0.25">
      <c r="A297" s="94">
        <v>284</v>
      </c>
      <c r="B297" s="95" t="s">
        <v>1028</v>
      </c>
      <c r="C297" s="95" t="s">
        <v>1029</v>
      </c>
      <c r="D297" s="95" t="s">
        <v>1030</v>
      </c>
      <c r="E297" s="95" t="b">
        <f>FALSE()</f>
        <v>0</v>
      </c>
      <c r="F297" s="95" t="b">
        <f>TRUE()</f>
        <v>1</v>
      </c>
      <c r="G297" s="95" t="b">
        <f>TRUE()</f>
        <v>1</v>
      </c>
      <c r="H297" s="95" t="b">
        <f>FALSE()</f>
        <v>0</v>
      </c>
      <c r="I297" s="95" t="b">
        <f>TRUE()</f>
        <v>1</v>
      </c>
      <c r="J297" s="95" t="b">
        <f>TRUE()</f>
        <v>1</v>
      </c>
      <c r="K297" s="95" t="b">
        <f>TRUE()</f>
        <v>1</v>
      </c>
      <c r="L297" s="95" t="b">
        <f>TRUE()</f>
        <v>1</v>
      </c>
      <c r="M297" s="95" t="b">
        <f>FALSE()</f>
        <v>0</v>
      </c>
      <c r="N297" s="95" t="b">
        <f>FALSE()</f>
        <v>0</v>
      </c>
      <c r="O297" s="95" t="b">
        <f>TRUE()</f>
        <v>1</v>
      </c>
      <c r="P297" s="95" t="b">
        <f>FALSE()</f>
        <v>0</v>
      </c>
      <c r="Q297" s="95" t="b">
        <f>FALSE()</f>
        <v>0</v>
      </c>
      <c r="R297" s="95" t="b">
        <f t="shared" si="4"/>
        <v>0</v>
      </c>
    </row>
    <row r="298" spans="1:18" ht="12.5" x14ac:dyDescent="0.25">
      <c r="A298" s="94">
        <v>285</v>
      </c>
      <c r="B298" s="95" t="s">
        <v>1031</v>
      </c>
      <c r="C298" s="95" t="s">
        <v>1032</v>
      </c>
      <c r="D298" s="95" t="s">
        <v>1033</v>
      </c>
      <c r="E298" s="95" t="b">
        <f>TRUE()</f>
        <v>1</v>
      </c>
      <c r="F298" s="95" t="b">
        <f>FALSE()</f>
        <v>0</v>
      </c>
      <c r="G298" s="95" t="b">
        <f>TRUE()</f>
        <v>1</v>
      </c>
      <c r="H298" s="95" t="b">
        <f>FALSE()</f>
        <v>0</v>
      </c>
      <c r="I298" s="95" t="b">
        <f>FALSE()</f>
        <v>0</v>
      </c>
      <c r="J298" s="95" t="b">
        <f>TRUE()</f>
        <v>1</v>
      </c>
      <c r="K298" s="95" t="b">
        <f>FALSE()</f>
        <v>0</v>
      </c>
      <c r="L298" s="95" t="b">
        <f>FALSE()</f>
        <v>0</v>
      </c>
      <c r="M298" s="95" t="b">
        <f>FALSE()</f>
        <v>0</v>
      </c>
      <c r="N298" s="95" t="b">
        <f>FALSE()</f>
        <v>0</v>
      </c>
      <c r="O298" s="95" t="b">
        <f>TRUE()</f>
        <v>1</v>
      </c>
      <c r="P298" s="95" t="b">
        <f>FALSE()</f>
        <v>0</v>
      </c>
      <c r="Q298" s="95" t="b">
        <f>FALSE()</f>
        <v>0</v>
      </c>
      <c r="R298" s="95" t="b">
        <f t="shared" si="4"/>
        <v>0</v>
      </c>
    </row>
    <row r="299" spans="1:18" ht="12.5" x14ac:dyDescent="0.25">
      <c r="A299" s="94">
        <v>286</v>
      </c>
      <c r="B299" s="95" t="s">
        <v>1034</v>
      </c>
      <c r="C299" s="95" t="s">
        <v>1035</v>
      </c>
      <c r="D299" s="95" t="s">
        <v>1036</v>
      </c>
      <c r="E299" s="95" t="b">
        <f>FALSE()</f>
        <v>0</v>
      </c>
      <c r="F299" s="95" t="b">
        <f>FALSE()</f>
        <v>0</v>
      </c>
      <c r="G299" s="95" t="b">
        <f>FALSE()</f>
        <v>0</v>
      </c>
      <c r="H299" s="95" t="b">
        <f>FALSE()</f>
        <v>0</v>
      </c>
      <c r="I299" s="95" t="b">
        <f>FALSE()</f>
        <v>0</v>
      </c>
      <c r="J299" s="95" t="b">
        <f>FALSE()</f>
        <v>0</v>
      </c>
      <c r="K299" s="95" t="b">
        <f>FALSE()</f>
        <v>0</v>
      </c>
      <c r="L299" s="95" t="b">
        <f>FALSE()</f>
        <v>0</v>
      </c>
      <c r="M299" s="95" t="b">
        <f>FALSE()</f>
        <v>0</v>
      </c>
      <c r="N299" s="95" t="b">
        <f>FALSE()</f>
        <v>0</v>
      </c>
      <c r="O299" s="95" t="b">
        <f>FALSE()</f>
        <v>0</v>
      </c>
      <c r="P299" s="95" t="b">
        <f>FALSE()</f>
        <v>0</v>
      </c>
      <c r="Q299" s="95" t="b">
        <f>FALSE()</f>
        <v>0</v>
      </c>
      <c r="R299" s="95" t="b">
        <f t="shared" si="4"/>
        <v>0</v>
      </c>
    </row>
    <row r="300" spans="1:18" ht="12.5" x14ac:dyDescent="0.25">
      <c r="A300" s="94">
        <v>287</v>
      </c>
      <c r="B300" s="95" t="s">
        <v>1037</v>
      </c>
      <c r="C300" s="95" t="s">
        <v>1038</v>
      </c>
      <c r="D300" s="95" t="s">
        <v>1039</v>
      </c>
      <c r="E300" s="95" t="b">
        <f>FALSE()</f>
        <v>0</v>
      </c>
      <c r="F300" s="95" t="b">
        <f>FALSE()</f>
        <v>0</v>
      </c>
      <c r="G300" s="95" t="b">
        <f>FALSE()</f>
        <v>0</v>
      </c>
      <c r="H300" s="95" t="b">
        <f>FALSE()</f>
        <v>0</v>
      </c>
      <c r="I300" s="95" t="b">
        <f>FALSE()</f>
        <v>0</v>
      </c>
      <c r="J300" s="95" t="b">
        <f>FALSE()</f>
        <v>0</v>
      </c>
      <c r="K300" s="95" t="b">
        <f>FALSE()</f>
        <v>0</v>
      </c>
      <c r="L300" s="95" t="b">
        <f>FALSE()</f>
        <v>0</v>
      </c>
      <c r="M300" s="95" t="b">
        <f>FALSE()</f>
        <v>0</v>
      </c>
      <c r="N300" s="95" t="b">
        <f>FALSE()</f>
        <v>0</v>
      </c>
      <c r="O300" s="95" t="b">
        <f>FALSE()</f>
        <v>0</v>
      </c>
      <c r="P300" s="95" t="b">
        <f>FALSE()</f>
        <v>0</v>
      </c>
      <c r="Q300" s="95" t="b">
        <f>FALSE()</f>
        <v>0</v>
      </c>
      <c r="R300" s="95" t="b">
        <f t="shared" si="4"/>
        <v>0</v>
      </c>
    </row>
    <row r="301" spans="1:18" ht="12.5" x14ac:dyDescent="0.25">
      <c r="A301" s="94">
        <v>288</v>
      </c>
      <c r="B301" s="95" t="s">
        <v>1041</v>
      </c>
      <c r="C301" s="95" t="s">
        <v>1042</v>
      </c>
      <c r="D301" s="95" t="s">
        <v>1043</v>
      </c>
      <c r="E301" s="95" t="b">
        <f>FALSE()</f>
        <v>0</v>
      </c>
      <c r="F301" s="95" t="b">
        <f>FALSE()</f>
        <v>0</v>
      </c>
      <c r="G301" s="95" t="b">
        <f>FALSE()</f>
        <v>0</v>
      </c>
      <c r="H301" s="95" t="b">
        <f>FALSE()</f>
        <v>0</v>
      </c>
      <c r="I301" s="95" t="b">
        <f>FALSE()</f>
        <v>0</v>
      </c>
      <c r="J301" s="95" t="b">
        <f>FALSE()</f>
        <v>0</v>
      </c>
      <c r="K301" s="95" t="b">
        <f>FALSE()</f>
        <v>0</v>
      </c>
      <c r="L301" s="95" t="b">
        <f>FALSE()</f>
        <v>0</v>
      </c>
      <c r="M301" s="95" t="b">
        <f>FALSE()</f>
        <v>0</v>
      </c>
      <c r="N301" s="95" t="b">
        <f>FALSE()</f>
        <v>0</v>
      </c>
      <c r="O301" s="95" t="b">
        <f>FALSE()</f>
        <v>0</v>
      </c>
      <c r="P301" s="95" t="b">
        <f>FALSE()</f>
        <v>0</v>
      </c>
      <c r="Q301" s="95" t="b">
        <f>FALSE()</f>
        <v>0</v>
      </c>
      <c r="R301" s="95" t="b">
        <f t="shared" si="4"/>
        <v>0</v>
      </c>
    </row>
    <row r="302" spans="1:18" ht="12.5" x14ac:dyDescent="0.25">
      <c r="A302" s="94">
        <v>289</v>
      </c>
      <c r="B302" s="95" t="s">
        <v>1044</v>
      </c>
      <c r="C302" s="95" t="s">
        <v>1045</v>
      </c>
      <c r="D302" s="95" t="s">
        <v>1046</v>
      </c>
      <c r="E302" s="95" t="b">
        <f>FALSE()</f>
        <v>0</v>
      </c>
      <c r="F302" s="95" t="b">
        <f>FALSE()</f>
        <v>0</v>
      </c>
      <c r="G302" s="95" t="b">
        <f>FALSE()</f>
        <v>0</v>
      </c>
      <c r="H302" s="95" t="b">
        <f>FALSE()</f>
        <v>0</v>
      </c>
      <c r="I302" s="95" t="b">
        <f>FALSE()</f>
        <v>0</v>
      </c>
      <c r="J302" s="95" t="b">
        <f>FALSE()</f>
        <v>0</v>
      </c>
      <c r="K302" s="95" t="b">
        <f>FALSE()</f>
        <v>0</v>
      </c>
      <c r="L302" s="95" t="b">
        <f>FALSE()</f>
        <v>0</v>
      </c>
      <c r="M302" s="95" t="b">
        <f>FALSE()</f>
        <v>0</v>
      </c>
      <c r="N302" s="95" t="b">
        <f>FALSE()</f>
        <v>0</v>
      </c>
      <c r="O302" s="95" t="b">
        <f>FALSE()</f>
        <v>0</v>
      </c>
      <c r="P302" s="95" t="b">
        <f>FALSE()</f>
        <v>0</v>
      </c>
      <c r="Q302" s="95" t="b">
        <f>FALSE()</f>
        <v>0</v>
      </c>
      <c r="R302" s="95" t="b">
        <f t="shared" si="4"/>
        <v>0</v>
      </c>
    </row>
    <row r="303" spans="1:18" ht="12.5" x14ac:dyDescent="0.25">
      <c r="A303" s="94">
        <v>290</v>
      </c>
      <c r="B303" s="95" t="s">
        <v>1047</v>
      </c>
      <c r="C303" s="95" t="s">
        <v>1048</v>
      </c>
      <c r="D303" s="95" t="s">
        <v>1049</v>
      </c>
      <c r="E303" s="95" t="b">
        <f>FALSE()</f>
        <v>0</v>
      </c>
      <c r="F303" s="95" t="b">
        <f>FALSE()</f>
        <v>0</v>
      </c>
      <c r="G303" s="95" t="b">
        <f>FALSE()</f>
        <v>0</v>
      </c>
      <c r="H303" s="95" t="b">
        <f>FALSE()</f>
        <v>0</v>
      </c>
      <c r="I303" s="95" t="b">
        <f>FALSE()</f>
        <v>0</v>
      </c>
      <c r="J303" s="95" t="b">
        <f>FALSE()</f>
        <v>0</v>
      </c>
      <c r="K303" s="95" t="b">
        <f>FALSE()</f>
        <v>0</v>
      </c>
      <c r="L303" s="95" t="b">
        <f>FALSE()</f>
        <v>0</v>
      </c>
      <c r="M303" s="95" t="b">
        <f>FALSE()</f>
        <v>0</v>
      </c>
      <c r="N303" s="95" t="b">
        <f>FALSE()</f>
        <v>0</v>
      </c>
      <c r="O303" s="95" t="b">
        <f>FALSE()</f>
        <v>0</v>
      </c>
      <c r="P303" s="95" t="b">
        <f>FALSE()</f>
        <v>0</v>
      </c>
      <c r="Q303" s="95" t="b">
        <f>FALSE()</f>
        <v>0</v>
      </c>
      <c r="R303" s="95" t="b">
        <f t="shared" si="4"/>
        <v>0</v>
      </c>
    </row>
    <row r="304" spans="1:18" ht="12.5" x14ac:dyDescent="0.25">
      <c r="A304" s="94">
        <v>291</v>
      </c>
      <c r="B304" s="95" t="s">
        <v>1050</v>
      </c>
      <c r="C304" s="95" t="s">
        <v>1051</v>
      </c>
      <c r="D304" s="95" t="s">
        <v>1052</v>
      </c>
      <c r="E304" s="95" t="b">
        <f>FALSE()</f>
        <v>0</v>
      </c>
      <c r="F304" s="95" t="b">
        <f>FALSE()</f>
        <v>0</v>
      </c>
      <c r="G304" s="95" t="b">
        <f>FALSE()</f>
        <v>0</v>
      </c>
      <c r="H304" s="95" t="b">
        <f>FALSE()</f>
        <v>0</v>
      </c>
      <c r="I304" s="95" t="b">
        <f>FALSE()</f>
        <v>0</v>
      </c>
      <c r="J304" s="95" t="b">
        <f>FALSE()</f>
        <v>0</v>
      </c>
      <c r="K304" s="95" t="b">
        <f>FALSE()</f>
        <v>0</v>
      </c>
      <c r="L304" s="95" t="b">
        <f>FALSE()</f>
        <v>0</v>
      </c>
      <c r="M304" s="95" t="b">
        <f>FALSE()</f>
        <v>0</v>
      </c>
      <c r="N304" s="95" t="b">
        <f>FALSE()</f>
        <v>0</v>
      </c>
      <c r="O304" s="95" t="b">
        <f>FALSE()</f>
        <v>0</v>
      </c>
      <c r="P304" s="95" t="b">
        <f>FALSE()</f>
        <v>0</v>
      </c>
      <c r="Q304" s="95" t="b">
        <f>FALSE()</f>
        <v>0</v>
      </c>
      <c r="R304" s="95" t="b">
        <f t="shared" si="4"/>
        <v>0</v>
      </c>
    </row>
    <row r="305" spans="1:18" ht="12.5" x14ac:dyDescent="0.25">
      <c r="A305" s="94">
        <v>292</v>
      </c>
      <c r="B305" s="95" t="s">
        <v>1053</v>
      </c>
      <c r="C305" s="95" t="s">
        <v>1054</v>
      </c>
      <c r="D305" s="95" t="s">
        <v>1055</v>
      </c>
      <c r="E305" s="95" t="b">
        <f>FALSE()</f>
        <v>0</v>
      </c>
      <c r="F305" s="95" t="b">
        <f>TRUE()</f>
        <v>1</v>
      </c>
      <c r="G305" s="95" t="b">
        <f>TRUE()</f>
        <v>1</v>
      </c>
      <c r="H305" s="95" t="b">
        <f>TRUE()</f>
        <v>1</v>
      </c>
      <c r="I305" s="95" t="b">
        <f>FALSE()</f>
        <v>0</v>
      </c>
      <c r="J305" s="95" t="b">
        <f>TRUE()</f>
        <v>1</v>
      </c>
      <c r="K305" s="95" t="b">
        <f>TRUE()</f>
        <v>1</v>
      </c>
      <c r="L305" s="95" t="b">
        <f>FALSE()</f>
        <v>0</v>
      </c>
      <c r="M305" s="95" t="b">
        <f>FALSE()</f>
        <v>0</v>
      </c>
      <c r="N305" s="95" t="b">
        <f>TRUE()</f>
        <v>1</v>
      </c>
      <c r="O305" s="95" t="b">
        <f>TRUE()</f>
        <v>1</v>
      </c>
      <c r="P305" s="95" t="b">
        <f>TRUE()</f>
        <v>1</v>
      </c>
      <c r="Q305" s="95" t="b">
        <f>FALSE()</f>
        <v>0</v>
      </c>
      <c r="R305" s="95" t="b">
        <f t="shared" si="4"/>
        <v>0</v>
      </c>
    </row>
    <row r="306" spans="1:18" ht="12.5" x14ac:dyDescent="0.25">
      <c r="A306" s="94">
        <v>293</v>
      </c>
      <c r="B306" s="95" t="s">
        <v>1056</v>
      </c>
      <c r="C306" s="95" t="s">
        <v>1057</v>
      </c>
      <c r="D306" s="95" t="s">
        <v>1058</v>
      </c>
      <c r="E306" s="95" t="b">
        <f>FALSE()</f>
        <v>0</v>
      </c>
      <c r="F306" s="95" t="b">
        <f>FALSE()</f>
        <v>0</v>
      </c>
      <c r="G306" s="95" t="b">
        <f>FALSE()</f>
        <v>0</v>
      </c>
      <c r="H306" s="95" t="b">
        <f>FALSE()</f>
        <v>0</v>
      </c>
      <c r="I306" s="95" t="b">
        <f>FALSE()</f>
        <v>0</v>
      </c>
      <c r="J306" s="95" t="b">
        <f>TRUE()</f>
        <v>1</v>
      </c>
      <c r="K306" s="95" t="b">
        <f>TRUE()</f>
        <v>1</v>
      </c>
      <c r="L306" s="95" t="b">
        <f>TRUE()</f>
        <v>1</v>
      </c>
      <c r="M306" s="95" t="b">
        <f>FALSE()</f>
        <v>0</v>
      </c>
      <c r="N306" s="95" t="b">
        <f>TRUE()</f>
        <v>1</v>
      </c>
      <c r="O306" s="95" t="b">
        <f>TRUE()</f>
        <v>1</v>
      </c>
      <c r="P306" s="95" t="b">
        <f>FALSE()</f>
        <v>0</v>
      </c>
      <c r="Q306" s="95" t="b">
        <f>FALSE()</f>
        <v>0</v>
      </c>
      <c r="R306" s="95" t="b">
        <f t="shared" si="4"/>
        <v>0</v>
      </c>
    </row>
    <row r="307" spans="1:18" ht="12.5" x14ac:dyDescent="0.25">
      <c r="A307" s="94">
        <v>294</v>
      </c>
      <c r="B307" s="95" t="s">
        <v>1059</v>
      </c>
      <c r="C307" s="95" t="s">
        <v>1060</v>
      </c>
      <c r="D307" s="95" t="s">
        <v>1061</v>
      </c>
      <c r="E307" s="95" t="b">
        <f>TRUE()</f>
        <v>1</v>
      </c>
      <c r="F307" s="95" t="b">
        <f>FALSE()</f>
        <v>0</v>
      </c>
      <c r="G307" s="95" t="b">
        <f>FALSE()</f>
        <v>0</v>
      </c>
      <c r="H307" s="95" t="b">
        <f>TRUE()</f>
        <v>1</v>
      </c>
      <c r="I307" s="95" t="b">
        <f>TRUE()</f>
        <v>1</v>
      </c>
      <c r="J307" s="95" t="b">
        <f>TRUE()</f>
        <v>1</v>
      </c>
      <c r="K307" s="95" t="b">
        <f>TRUE()</f>
        <v>1</v>
      </c>
      <c r="L307" s="95" t="b">
        <f>TRUE()</f>
        <v>1</v>
      </c>
      <c r="M307" s="95" t="b">
        <f>FALSE()</f>
        <v>0</v>
      </c>
      <c r="N307" s="95" t="b">
        <f>TRUE()</f>
        <v>1</v>
      </c>
      <c r="O307" s="95" t="b">
        <f>TRUE()</f>
        <v>1</v>
      </c>
      <c r="P307" s="95" t="b">
        <f>FALSE()</f>
        <v>0</v>
      </c>
      <c r="Q307" s="95" t="b">
        <f>FALSE()</f>
        <v>0</v>
      </c>
      <c r="R307" s="95" t="b">
        <f t="shared" si="4"/>
        <v>0</v>
      </c>
    </row>
    <row r="308" spans="1:18" ht="12.5" x14ac:dyDescent="0.25">
      <c r="A308" s="94">
        <v>295</v>
      </c>
      <c r="B308" s="95" t="s">
        <v>1062</v>
      </c>
      <c r="C308" s="95" t="s">
        <v>1063</v>
      </c>
      <c r="D308" s="95" t="s">
        <v>1064</v>
      </c>
      <c r="E308" s="95" t="b">
        <f>TRUE()</f>
        <v>1</v>
      </c>
      <c r="F308" s="95" t="b">
        <f>TRUE()</f>
        <v>1</v>
      </c>
      <c r="G308" s="95" t="b">
        <f>TRUE()</f>
        <v>1</v>
      </c>
      <c r="H308" s="95" t="b">
        <f>TRUE()</f>
        <v>1</v>
      </c>
      <c r="I308" s="95" t="b">
        <f>FALSE()</f>
        <v>0</v>
      </c>
      <c r="J308" s="95" t="b">
        <f>TRUE()</f>
        <v>1</v>
      </c>
      <c r="K308" s="95" t="b">
        <f>TRUE()</f>
        <v>1</v>
      </c>
      <c r="L308" s="95" t="b">
        <f>TRUE()</f>
        <v>1</v>
      </c>
      <c r="M308" s="95" t="b">
        <f>TRUE()</f>
        <v>1</v>
      </c>
      <c r="N308" s="95" t="b">
        <f>FALSE()</f>
        <v>0</v>
      </c>
      <c r="O308" s="95" t="b">
        <f>TRUE()</f>
        <v>1</v>
      </c>
      <c r="P308" s="95" t="b">
        <f>TRUE()</f>
        <v>1</v>
      </c>
      <c r="Q308" s="95" t="b">
        <f>FALSE()</f>
        <v>0</v>
      </c>
      <c r="R308" s="95" t="b">
        <f t="shared" si="4"/>
        <v>0</v>
      </c>
    </row>
    <row r="309" spans="1:18" ht="12.5" x14ac:dyDescent="0.25">
      <c r="A309" s="94">
        <v>296</v>
      </c>
      <c r="B309" s="95" t="s">
        <v>1065</v>
      </c>
      <c r="C309" s="95" t="s">
        <v>1581</v>
      </c>
      <c r="D309" s="95" t="s">
        <v>1067</v>
      </c>
      <c r="E309" s="95" t="b">
        <f>FALSE()</f>
        <v>0</v>
      </c>
      <c r="F309" s="95" t="b">
        <f>FALSE()</f>
        <v>0</v>
      </c>
      <c r="G309" s="95" t="b">
        <f>FALSE()</f>
        <v>0</v>
      </c>
      <c r="H309" s="95" t="b">
        <f>FALSE()</f>
        <v>0</v>
      </c>
      <c r="I309" s="95" t="b">
        <f>FALSE()</f>
        <v>0</v>
      </c>
      <c r="J309" s="95" t="b">
        <f>FALSE()</f>
        <v>0</v>
      </c>
      <c r="K309" s="95" t="b">
        <f>FALSE()</f>
        <v>0</v>
      </c>
      <c r="L309" s="95" t="b">
        <f>FALSE()</f>
        <v>0</v>
      </c>
      <c r="M309" s="95" t="b">
        <f>FALSE()</f>
        <v>0</v>
      </c>
      <c r="N309" s="95" t="b">
        <f>FALSE()</f>
        <v>0</v>
      </c>
      <c r="O309" s="95" t="b">
        <f>FALSE()</f>
        <v>0</v>
      </c>
      <c r="P309" s="95" t="b">
        <f>FALSE()</f>
        <v>0</v>
      </c>
      <c r="Q309" s="95" t="b">
        <f>FALSE()</f>
        <v>0</v>
      </c>
      <c r="R309" s="95" t="b">
        <f t="shared" si="4"/>
        <v>0</v>
      </c>
    </row>
    <row r="310" spans="1:18" ht="12.5" x14ac:dyDescent="0.25">
      <c r="A310" s="94">
        <v>297</v>
      </c>
      <c r="B310" s="95" t="s">
        <v>1069</v>
      </c>
      <c r="C310" s="95" t="s">
        <v>1070</v>
      </c>
      <c r="D310" s="95" t="s">
        <v>1071</v>
      </c>
      <c r="E310" s="95" t="b">
        <f>FALSE()</f>
        <v>0</v>
      </c>
      <c r="F310" s="95" t="b">
        <f>FALSE()</f>
        <v>0</v>
      </c>
      <c r="G310" s="95" t="b">
        <f>FALSE()</f>
        <v>0</v>
      </c>
      <c r="H310" s="95" t="b">
        <f>FALSE()</f>
        <v>0</v>
      </c>
      <c r="I310" s="95" t="b">
        <f>FALSE()</f>
        <v>0</v>
      </c>
      <c r="J310" s="95" t="b">
        <f>FALSE()</f>
        <v>0</v>
      </c>
      <c r="K310" s="95" t="b">
        <f>FALSE()</f>
        <v>0</v>
      </c>
      <c r="L310" s="95" t="b">
        <f>FALSE()</f>
        <v>0</v>
      </c>
      <c r="M310" s="95" t="b">
        <f>FALSE()</f>
        <v>0</v>
      </c>
      <c r="N310" s="95" t="b">
        <f>FALSE()</f>
        <v>0</v>
      </c>
      <c r="O310" s="95" t="b">
        <f>FALSE()</f>
        <v>0</v>
      </c>
      <c r="P310" s="95" t="b">
        <f>FALSE()</f>
        <v>0</v>
      </c>
      <c r="Q310" s="95" t="b">
        <f>FALSE()</f>
        <v>0</v>
      </c>
      <c r="R310" s="95" t="b">
        <f t="shared" si="4"/>
        <v>0</v>
      </c>
    </row>
    <row r="311" spans="1:18" ht="12.5" x14ac:dyDescent="0.25">
      <c r="A311" s="94">
        <v>298</v>
      </c>
      <c r="B311" s="95">
        <v>73.064999999999998</v>
      </c>
      <c r="C311" s="95" t="s">
        <v>1072</v>
      </c>
      <c r="D311" s="95" t="s">
        <v>1073</v>
      </c>
      <c r="E311" s="95" t="b">
        <f>FALSE()</f>
        <v>0</v>
      </c>
      <c r="F311" s="95" t="b">
        <f>FALSE()</f>
        <v>0</v>
      </c>
      <c r="G311" s="95" t="b">
        <f>FALSE()</f>
        <v>0</v>
      </c>
      <c r="H311" s="95" t="b">
        <f>FALSE()</f>
        <v>0</v>
      </c>
      <c r="I311" s="95" t="b">
        <f>FALSE()</f>
        <v>0</v>
      </c>
      <c r="J311" s="95" t="b">
        <f>FALSE()</f>
        <v>0</v>
      </c>
      <c r="K311" s="95" t="b">
        <f>FALSE()</f>
        <v>0</v>
      </c>
      <c r="L311" s="95" t="b">
        <f>FALSE()</f>
        <v>0</v>
      </c>
      <c r="M311" s="95" t="b">
        <f>FALSE()</f>
        <v>0</v>
      </c>
      <c r="N311" s="95" t="b">
        <f>FALSE()</f>
        <v>0</v>
      </c>
      <c r="O311" s="95" t="b">
        <f>FALSE()</f>
        <v>0</v>
      </c>
      <c r="P311" s="95" t="b">
        <f>FALSE()</f>
        <v>0</v>
      </c>
      <c r="Q311" s="95" t="b">
        <f>FALSE()</f>
        <v>0</v>
      </c>
      <c r="R311" s="95" t="b">
        <f t="shared" si="4"/>
        <v>0</v>
      </c>
    </row>
    <row r="312" spans="1:18" ht="12.5" x14ac:dyDescent="0.25">
      <c r="A312" s="94">
        <v>299</v>
      </c>
      <c r="B312" s="95" t="s">
        <v>1074</v>
      </c>
      <c r="C312" s="95" t="s">
        <v>1075</v>
      </c>
      <c r="D312" s="95" t="s">
        <v>1076</v>
      </c>
      <c r="E312" s="95" t="b">
        <f>FALSE()</f>
        <v>0</v>
      </c>
      <c r="F312" s="95" t="b">
        <f>FALSE()</f>
        <v>0</v>
      </c>
      <c r="G312" s="95" t="b">
        <f>FALSE()</f>
        <v>0</v>
      </c>
      <c r="H312" s="95" t="b">
        <f>FALSE()</f>
        <v>0</v>
      </c>
      <c r="I312" s="95" t="b">
        <f>FALSE()</f>
        <v>0</v>
      </c>
      <c r="J312" s="95" t="b">
        <f>FALSE()</f>
        <v>0</v>
      </c>
      <c r="K312" s="95" t="b">
        <f>FALSE()</f>
        <v>0</v>
      </c>
      <c r="L312" s="95" t="b">
        <f>FALSE()</f>
        <v>0</v>
      </c>
      <c r="M312" s="95" t="b">
        <f>FALSE()</f>
        <v>0</v>
      </c>
      <c r="N312" s="95" t="b">
        <f>FALSE()</f>
        <v>0</v>
      </c>
      <c r="O312" s="95" t="b">
        <f>FALSE()</f>
        <v>0</v>
      </c>
      <c r="P312" s="95" t="b">
        <f>FALSE()</f>
        <v>0</v>
      </c>
      <c r="Q312" s="95" t="b">
        <f>FALSE()</f>
        <v>0</v>
      </c>
      <c r="R312" s="95" t="b">
        <f t="shared" si="4"/>
        <v>0</v>
      </c>
    </row>
    <row r="313" spans="1:18" ht="12.5" x14ac:dyDescent="0.25">
      <c r="A313" s="94">
        <v>300</v>
      </c>
      <c r="B313" s="95" t="s">
        <v>1077</v>
      </c>
      <c r="C313" s="95" t="s">
        <v>1078</v>
      </c>
      <c r="D313" s="95" t="s">
        <v>1079</v>
      </c>
      <c r="E313" s="95" t="b">
        <f>FALSE()</f>
        <v>0</v>
      </c>
      <c r="F313" s="95" t="b">
        <f>FALSE()</f>
        <v>0</v>
      </c>
      <c r="G313" s="95" t="b">
        <f>FALSE()</f>
        <v>0</v>
      </c>
      <c r="H313" s="95" t="b">
        <f>FALSE()</f>
        <v>0</v>
      </c>
      <c r="I313" s="95" t="b">
        <f>FALSE()</f>
        <v>0</v>
      </c>
      <c r="J313" s="95" t="b">
        <f>FALSE()</f>
        <v>0</v>
      </c>
      <c r="K313" s="95" t="b">
        <f>FALSE()</f>
        <v>0</v>
      </c>
      <c r="L313" s="95" t="b">
        <f>FALSE()</f>
        <v>0</v>
      </c>
      <c r="M313" s="95" t="b">
        <f>FALSE()</f>
        <v>0</v>
      </c>
      <c r="N313" s="95" t="b">
        <f>FALSE()</f>
        <v>0</v>
      </c>
      <c r="O313" s="95" t="b">
        <f>FALSE()</f>
        <v>0</v>
      </c>
      <c r="P313" s="95" t="b">
        <f>FALSE()</f>
        <v>0</v>
      </c>
      <c r="Q313" s="95" t="b">
        <f>FALSE()</f>
        <v>0</v>
      </c>
      <c r="R313" s="95" t="b">
        <f t="shared" si="4"/>
        <v>0</v>
      </c>
    </row>
    <row r="314" spans="1:18" ht="12.5" x14ac:dyDescent="0.25">
      <c r="A314" s="94">
        <v>300.5</v>
      </c>
      <c r="B314" s="95" t="s">
        <v>1080</v>
      </c>
      <c r="C314" s="95" t="s">
        <v>1081</v>
      </c>
      <c r="D314" s="95" t="s">
        <v>1082</v>
      </c>
      <c r="E314" s="95" t="b">
        <f>TRUE()</f>
        <v>1</v>
      </c>
      <c r="F314" s="95" t="b">
        <f>FALSE()</f>
        <v>0</v>
      </c>
      <c r="G314" s="95" t="b">
        <f>TRUE()</f>
        <v>1</v>
      </c>
      <c r="H314" s="95" t="b">
        <f>TRUE()</f>
        <v>1</v>
      </c>
      <c r="I314" s="95" t="b">
        <f>TRUE()</f>
        <v>1</v>
      </c>
      <c r="J314" s="95" t="b">
        <f>TRUE()</f>
        <v>1</v>
      </c>
      <c r="K314" s="95" t="b">
        <f>TRUE()</f>
        <v>1</v>
      </c>
      <c r="L314" s="95" t="b">
        <f>FALSE()</f>
        <v>0</v>
      </c>
      <c r="M314" s="95" t="b">
        <f>TRUE()</f>
        <v>1</v>
      </c>
      <c r="N314" s="95" t="b">
        <f>TRUE()</f>
        <v>1</v>
      </c>
      <c r="O314" s="95" t="b">
        <f>TRUE()</f>
        <v>1</v>
      </c>
      <c r="P314" s="95" t="b">
        <f>TRUE()</f>
        <v>1</v>
      </c>
      <c r="Q314" s="95" t="b">
        <f>FALSE()</f>
        <v>0</v>
      </c>
      <c r="R314" s="95" t="b">
        <f t="shared" si="4"/>
        <v>0</v>
      </c>
    </row>
    <row r="315" spans="1:18" ht="12.5" x14ac:dyDescent="0.25">
      <c r="A315" s="94">
        <v>301</v>
      </c>
      <c r="B315" s="95" t="s">
        <v>1083</v>
      </c>
      <c r="C315" s="95" t="s">
        <v>1084</v>
      </c>
      <c r="D315" s="95" t="s">
        <v>1085</v>
      </c>
      <c r="E315" s="95" t="b">
        <f>FALSE()</f>
        <v>0</v>
      </c>
      <c r="F315" s="95" t="b">
        <f>FALSE()</f>
        <v>0</v>
      </c>
      <c r="G315" s="95" t="b">
        <f>FALSE()</f>
        <v>0</v>
      </c>
      <c r="H315" s="95" t="b">
        <f>FALSE()</f>
        <v>0</v>
      </c>
      <c r="I315" s="95" t="b">
        <f>FALSE()</f>
        <v>0</v>
      </c>
      <c r="J315" s="95" t="b">
        <f>FALSE()</f>
        <v>0</v>
      </c>
      <c r="K315" s="95" t="b">
        <f>FALSE()</f>
        <v>0</v>
      </c>
      <c r="L315" s="95" t="b">
        <f>FALSE()</f>
        <v>0</v>
      </c>
      <c r="M315" s="95" t="b">
        <f>FALSE()</f>
        <v>0</v>
      </c>
      <c r="N315" s="95" t="b">
        <f>FALSE()</f>
        <v>0</v>
      </c>
      <c r="O315" s="95" t="b">
        <f>FALSE()</f>
        <v>0</v>
      </c>
      <c r="P315" s="95" t="b">
        <f>FALSE()</f>
        <v>0</v>
      </c>
      <c r="Q315" s="95" t="b">
        <f>FALSE()</f>
        <v>0</v>
      </c>
      <c r="R315" s="95" t="b">
        <f t="shared" si="4"/>
        <v>0</v>
      </c>
    </row>
    <row r="316" spans="1:18" ht="12.5" x14ac:dyDescent="0.25">
      <c r="A316" s="94">
        <v>302</v>
      </c>
      <c r="B316" s="95" t="s">
        <v>1086</v>
      </c>
      <c r="C316" s="95" t="s">
        <v>1087</v>
      </c>
      <c r="D316" s="95" t="s">
        <v>1088</v>
      </c>
      <c r="E316" s="95" t="b">
        <f>FALSE()</f>
        <v>0</v>
      </c>
      <c r="F316" s="95" t="b">
        <f>TRUE()</f>
        <v>1</v>
      </c>
      <c r="G316" s="95" t="b">
        <f>TRUE()</f>
        <v>1</v>
      </c>
      <c r="H316" s="95" t="b">
        <f>TRUE()</f>
        <v>1</v>
      </c>
      <c r="I316" s="95" t="b">
        <f>TRUE()</f>
        <v>1</v>
      </c>
      <c r="J316" s="95" t="b">
        <f>TRUE()</f>
        <v>1</v>
      </c>
      <c r="K316" s="95" t="b">
        <f>TRUE()</f>
        <v>1</v>
      </c>
      <c r="L316" s="95" t="b">
        <f>FALSE()</f>
        <v>0</v>
      </c>
      <c r="M316" s="95" t="b">
        <f>FALSE()</f>
        <v>0</v>
      </c>
      <c r="N316" s="95" t="b">
        <f>TRUE()</f>
        <v>1</v>
      </c>
      <c r="O316" s="95" t="b">
        <f>TRUE()</f>
        <v>1</v>
      </c>
      <c r="P316" s="95" t="b">
        <f>TRUE()</f>
        <v>1</v>
      </c>
      <c r="Q316" s="95" t="b">
        <f>FALSE()</f>
        <v>0</v>
      </c>
      <c r="R316" s="95" t="b">
        <f t="shared" si="4"/>
        <v>0</v>
      </c>
    </row>
    <row r="317" spans="1:18" ht="12.5" x14ac:dyDescent="0.25">
      <c r="A317" s="94">
        <v>303</v>
      </c>
      <c r="B317" s="95" t="s">
        <v>1089</v>
      </c>
      <c r="C317" s="95" t="s">
        <v>1090</v>
      </c>
      <c r="D317" s="95" t="s">
        <v>1091</v>
      </c>
      <c r="E317" s="95" t="b">
        <f>FALSE()</f>
        <v>0</v>
      </c>
      <c r="F317" s="95" t="b">
        <f>FALSE()</f>
        <v>0</v>
      </c>
      <c r="G317" s="95" t="b">
        <f>FALSE()</f>
        <v>0</v>
      </c>
      <c r="H317" s="95" t="b">
        <f>FALSE()</f>
        <v>0</v>
      </c>
      <c r="I317" s="95" t="b">
        <f>FALSE()</f>
        <v>0</v>
      </c>
      <c r="J317" s="95" t="b">
        <f>FALSE()</f>
        <v>0</v>
      </c>
      <c r="K317" s="95" t="b">
        <f>FALSE()</f>
        <v>0</v>
      </c>
      <c r="L317" s="95" t="b">
        <f>FALSE()</f>
        <v>0</v>
      </c>
      <c r="M317" s="95" t="b">
        <f>FALSE()</f>
        <v>0</v>
      </c>
      <c r="N317" s="95" t="b">
        <f>FALSE()</f>
        <v>0</v>
      </c>
      <c r="O317" s="95" t="b">
        <f>FALSE()</f>
        <v>0</v>
      </c>
      <c r="P317" s="95" t="b">
        <f>FALSE()</f>
        <v>0</v>
      </c>
      <c r="Q317" s="95" t="b">
        <f>FALSE()</f>
        <v>0</v>
      </c>
      <c r="R317" s="95" t="b">
        <f t="shared" si="4"/>
        <v>0</v>
      </c>
    </row>
    <row r="318" spans="1:18" ht="12.5" x14ac:dyDescent="0.25">
      <c r="A318" s="94">
        <v>304</v>
      </c>
      <c r="B318" s="95" t="s">
        <v>1092</v>
      </c>
      <c r="C318" s="95" t="s">
        <v>1093</v>
      </c>
      <c r="D318" s="95" t="s">
        <v>1094</v>
      </c>
      <c r="E318" s="95" t="b">
        <f>FALSE()</f>
        <v>0</v>
      </c>
      <c r="F318" s="95" t="b">
        <f>TRUE()</f>
        <v>1</v>
      </c>
      <c r="G318" s="95" t="b">
        <f>TRUE()</f>
        <v>1</v>
      </c>
      <c r="H318" s="95" t="b">
        <f>TRUE()</f>
        <v>1</v>
      </c>
      <c r="I318" s="95" t="b">
        <f>TRUE()</f>
        <v>1</v>
      </c>
      <c r="J318" s="95" t="b">
        <f>TRUE()</f>
        <v>1</v>
      </c>
      <c r="K318" s="95" t="b">
        <f>TRUE()</f>
        <v>1</v>
      </c>
      <c r="L318" s="95" t="b">
        <f>TRUE()</f>
        <v>1</v>
      </c>
      <c r="M318" s="95" t="b">
        <f>TRUE()</f>
        <v>1</v>
      </c>
      <c r="N318" s="95" t="b">
        <f>TRUE()</f>
        <v>1</v>
      </c>
      <c r="O318" s="95" t="b">
        <f>TRUE()</f>
        <v>1</v>
      </c>
      <c r="P318" s="95" t="b">
        <f>TRUE()</f>
        <v>1</v>
      </c>
      <c r="Q318" s="95" t="b">
        <f>FALSE()</f>
        <v>0</v>
      </c>
      <c r="R318" s="95" t="b">
        <f t="shared" si="4"/>
        <v>0</v>
      </c>
    </row>
    <row r="319" spans="1:18" ht="12.5" x14ac:dyDescent="0.25">
      <c r="A319" s="94">
        <v>305</v>
      </c>
      <c r="B319" s="95" t="s">
        <v>1096</v>
      </c>
      <c r="C319" s="95" t="s">
        <v>1097</v>
      </c>
      <c r="D319" s="95" t="s">
        <v>1098</v>
      </c>
      <c r="E319" s="95" t="b">
        <f>FALSE()</f>
        <v>0</v>
      </c>
      <c r="F319" s="95" t="b">
        <f>FALSE()</f>
        <v>0</v>
      </c>
      <c r="G319" s="95" t="b">
        <f>FALSE()</f>
        <v>0</v>
      </c>
      <c r="H319" s="95" t="b">
        <f>FALSE()</f>
        <v>0</v>
      </c>
      <c r="I319" s="95" t="b">
        <f>FALSE()</f>
        <v>0</v>
      </c>
      <c r="J319" s="95" t="b">
        <f>FALSE()</f>
        <v>0</v>
      </c>
      <c r="K319" s="95" t="b">
        <f>FALSE()</f>
        <v>0</v>
      </c>
      <c r="L319" s="95" t="b">
        <f>FALSE()</f>
        <v>0</v>
      </c>
      <c r="M319" s="95" t="b">
        <f>FALSE()</f>
        <v>0</v>
      </c>
      <c r="N319" s="95" t="b">
        <f>FALSE()</f>
        <v>0</v>
      </c>
      <c r="O319" s="95" t="b">
        <f>FALSE()</f>
        <v>0</v>
      </c>
      <c r="P319" s="95" t="b">
        <f>FALSE()</f>
        <v>0</v>
      </c>
      <c r="Q319" s="95" t="b">
        <f>FALSE()</f>
        <v>0</v>
      </c>
      <c r="R319" s="95" t="b">
        <f t="shared" si="4"/>
        <v>0</v>
      </c>
    </row>
    <row r="320" spans="1:18" ht="12.5" x14ac:dyDescent="0.25">
      <c r="A320" s="94">
        <v>307</v>
      </c>
      <c r="B320" s="95" t="s">
        <v>1099</v>
      </c>
      <c r="C320" s="95" t="s">
        <v>1100</v>
      </c>
      <c r="D320" s="95" t="s">
        <v>1101</v>
      </c>
      <c r="E320" s="95" t="b">
        <f>FALSE()</f>
        <v>0</v>
      </c>
      <c r="F320" s="95" t="b">
        <f>FALSE()</f>
        <v>0</v>
      </c>
      <c r="G320" s="95" t="b">
        <f>FALSE()</f>
        <v>0</v>
      </c>
      <c r="H320" s="95" t="b">
        <f>FALSE()</f>
        <v>0</v>
      </c>
      <c r="I320" s="95" t="b">
        <f>FALSE()</f>
        <v>0</v>
      </c>
      <c r="J320" s="95" t="b">
        <f>FALSE()</f>
        <v>0</v>
      </c>
      <c r="K320" s="95" t="b">
        <f>FALSE()</f>
        <v>0</v>
      </c>
      <c r="L320" s="95" t="b">
        <f>FALSE()</f>
        <v>0</v>
      </c>
      <c r="M320" s="95" t="b">
        <f>FALSE()</f>
        <v>0</v>
      </c>
      <c r="N320" s="95" t="b">
        <f>FALSE()</f>
        <v>0</v>
      </c>
      <c r="O320" s="95" t="b">
        <f>FALSE()</f>
        <v>0</v>
      </c>
      <c r="P320" s="95" t="b">
        <f>FALSE()</f>
        <v>0</v>
      </c>
      <c r="Q320" s="95" t="b">
        <f>FALSE()</f>
        <v>0</v>
      </c>
      <c r="R320" s="95" t="b">
        <f t="shared" si="4"/>
        <v>0</v>
      </c>
    </row>
    <row r="321" spans="1:18" ht="12.5" x14ac:dyDescent="0.25">
      <c r="A321" s="94">
        <v>309</v>
      </c>
      <c r="B321" s="95" t="s">
        <v>1103</v>
      </c>
      <c r="C321" s="95" t="s">
        <v>1104</v>
      </c>
      <c r="D321" s="95" t="s">
        <v>1105</v>
      </c>
      <c r="E321" s="95" t="b">
        <f>FALSE()</f>
        <v>0</v>
      </c>
      <c r="F321" s="95" t="b">
        <f>FALSE()</f>
        <v>0</v>
      </c>
      <c r="G321" s="95" t="b">
        <f>FALSE()</f>
        <v>0</v>
      </c>
      <c r="H321" s="95" t="b">
        <f>FALSE()</f>
        <v>0</v>
      </c>
      <c r="I321" s="95" t="b">
        <f>FALSE()</f>
        <v>0</v>
      </c>
      <c r="J321" s="95" t="b">
        <f>FALSE()</f>
        <v>0</v>
      </c>
      <c r="K321" s="95" t="b">
        <f>FALSE()</f>
        <v>0</v>
      </c>
      <c r="L321" s="95" t="b">
        <f>FALSE()</f>
        <v>0</v>
      </c>
      <c r="M321" s="95" t="b">
        <f>FALSE()</f>
        <v>0</v>
      </c>
      <c r="N321" s="95" t="b">
        <f>FALSE()</f>
        <v>0</v>
      </c>
      <c r="O321" s="95" t="b">
        <f>FALSE()</f>
        <v>0</v>
      </c>
      <c r="P321" s="95" t="b">
        <f>FALSE()</f>
        <v>0</v>
      </c>
      <c r="Q321" s="95" t="b">
        <f>FALSE()</f>
        <v>0</v>
      </c>
      <c r="R321" s="95" t="b">
        <f t="shared" si="4"/>
        <v>0</v>
      </c>
    </row>
    <row r="322" spans="1:18" ht="12.5" x14ac:dyDescent="0.25">
      <c r="A322" s="94">
        <v>310</v>
      </c>
      <c r="B322" s="95" t="s">
        <v>1106</v>
      </c>
      <c r="C322" s="95" t="s">
        <v>1107</v>
      </c>
      <c r="D322" s="95" t="s">
        <v>1108</v>
      </c>
      <c r="E322" s="95" t="b">
        <f>FALSE()</f>
        <v>0</v>
      </c>
      <c r="F322" s="95" t="b">
        <f>FALSE()</f>
        <v>0</v>
      </c>
      <c r="G322" s="95" t="b">
        <f>FALSE()</f>
        <v>0</v>
      </c>
      <c r="H322" s="95" t="b">
        <f>FALSE()</f>
        <v>0</v>
      </c>
      <c r="I322" s="95" t="b">
        <f>FALSE()</f>
        <v>0</v>
      </c>
      <c r="J322" s="95" t="b">
        <f>FALSE()</f>
        <v>0</v>
      </c>
      <c r="K322" s="95" t="b">
        <f>FALSE()</f>
        <v>0</v>
      </c>
      <c r="L322" s="95" t="b">
        <f>FALSE()</f>
        <v>0</v>
      </c>
      <c r="M322" s="95" t="b">
        <f>FALSE()</f>
        <v>0</v>
      </c>
      <c r="N322" s="95" t="b">
        <f>FALSE()</f>
        <v>0</v>
      </c>
      <c r="O322" s="95" t="b">
        <f>FALSE()</f>
        <v>0</v>
      </c>
      <c r="P322" s="95" t="b">
        <f>FALSE()</f>
        <v>0</v>
      </c>
      <c r="Q322" s="95" t="b">
        <f>FALSE()</f>
        <v>0</v>
      </c>
      <c r="R322" s="95" t="b">
        <f t="shared" si="4"/>
        <v>0</v>
      </c>
    </row>
    <row r="323" spans="1:18" ht="12.5" x14ac:dyDescent="0.25">
      <c r="A323" s="94">
        <v>311</v>
      </c>
      <c r="B323" s="95" t="s">
        <v>1109</v>
      </c>
      <c r="C323" s="95" t="s">
        <v>1110</v>
      </c>
      <c r="D323" s="95" t="s">
        <v>1111</v>
      </c>
      <c r="E323" s="95" t="b">
        <f>FALSE()</f>
        <v>0</v>
      </c>
      <c r="F323" s="95" t="b">
        <f>FALSE()</f>
        <v>0</v>
      </c>
      <c r="G323" s="95" t="b">
        <f>FALSE()</f>
        <v>0</v>
      </c>
      <c r="H323" s="95" t="b">
        <f>FALSE()</f>
        <v>0</v>
      </c>
      <c r="I323" s="95" t="b">
        <f>FALSE()</f>
        <v>0</v>
      </c>
      <c r="J323" s="95" t="b">
        <f>FALSE()</f>
        <v>0</v>
      </c>
      <c r="K323" s="95" t="b">
        <f>FALSE()</f>
        <v>0</v>
      </c>
      <c r="L323" s="95" t="b">
        <f>FALSE()</f>
        <v>0</v>
      </c>
      <c r="M323" s="95" t="b">
        <f>FALSE()</f>
        <v>0</v>
      </c>
      <c r="N323" s="95" t="b">
        <f>FALSE()</f>
        <v>0</v>
      </c>
      <c r="O323" s="95" t="b">
        <f>FALSE()</f>
        <v>0</v>
      </c>
      <c r="P323" s="95" t="b">
        <f>FALSE()</f>
        <v>0</v>
      </c>
      <c r="Q323" s="95" t="b">
        <f>FALSE()</f>
        <v>0</v>
      </c>
      <c r="R323" s="95" t="b">
        <f t="shared" si="4"/>
        <v>0</v>
      </c>
    </row>
    <row r="324" spans="1:18" ht="12.5" x14ac:dyDescent="0.25">
      <c r="A324" s="94">
        <v>312</v>
      </c>
      <c r="B324" s="95" t="s">
        <v>1112</v>
      </c>
      <c r="C324" s="95" t="s">
        <v>1113</v>
      </c>
      <c r="D324" s="95" t="s">
        <v>1114</v>
      </c>
      <c r="E324" s="95" t="b">
        <f>TRUE()</f>
        <v>1</v>
      </c>
      <c r="F324" s="95" t="b">
        <f>TRUE()</f>
        <v>1</v>
      </c>
      <c r="G324" s="95" t="b">
        <f>TRUE()</f>
        <v>1</v>
      </c>
      <c r="H324" s="95" t="b">
        <f>TRUE()</f>
        <v>1</v>
      </c>
      <c r="I324" s="95" t="b">
        <f>TRUE()</f>
        <v>1</v>
      </c>
      <c r="J324" s="95" t="b">
        <f>FALSE()</f>
        <v>0</v>
      </c>
      <c r="K324" s="95" t="b">
        <f>TRUE()</f>
        <v>1</v>
      </c>
      <c r="L324" s="95" t="b">
        <f>TRUE()</f>
        <v>1</v>
      </c>
      <c r="M324" s="95" t="b">
        <f>TRUE()</f>
        <v>1</v>
      </c>
      <c r="N324" s="95" t="b">
        <f>TRUE()</f>
        <v>1</v>
      </c>
      <c r="O324" s="95" t="b">
        <f>TRUE()</f>
        <v>1</v>
      </c>
      <c r="P324" s="95" t="b">
        <f>FALSE()</f>
        <v>0</v>
      </c>
      <c r="Q324" s="95" t="b">
        <f>FALSE()</f>
        <v>0</v>
      </c>
      <c r="R324" s="95" t="b">
        <f t="shared" si="4"/>
        <v>0</v>
      </c>
    </row>
    <row r="325" spans="1:18" ht="12.5" x14ac:dyDescent="0.25">
      <c r="A325" s="94">
        <v>313</v>
      </c>
      <c r="B325" s="95" t="s">
        <v>1115</v>
      </c>
      <c r="C325" s="95" t="s">
        <v>1116</v>
      </c>
      <c r="D325" s="95" t="s">
        <v>1117</v>
      </c>
      <c r="E325" s="95" t="b">
        <f>FALSE()</f>
        <v>0</v>
      </c>
      <c r="F325" s="95" t="b">
        <f>TRUE()</f>
        <v>1</v>
      </c>
      <c r="G325" s="95" t="b">
        <f>TRUE()</f>
        <v>1</v>
      </c>
      <c r="H325" s="95" t="b">
        <f>TRUE()</f>
        <v>1</v>
      </c>
      <c r="I325" s="95" t="b">
        <f>TRUE()</f>
        <v>1</v>
      </c>
      <c r="J325" s="95" t="b">
        <f>TRUE()</f>
        <v>1</v>
      </c>
      <c r="K325" s="95" t="b">
        <f>TRUE()</f>
        <v>1</v>
      </c>
      <c r="L325" s="95" t="b">
        <f>TRUE()</f>
        <v>1</v>
      </c>
      <c r="M325" s="95" t="b">
        <f>TRUE()</f>
        <v>1</v>
      </c>
      <c r="N325" s="95" t="b">
        <f>TRUE()</f>
        <v>1</v>
      </c>
      <c r="O325" s="95" t="b">
        <f>TRUE()</f>
        <v>1</v>
      </c>
      <c r="P325" s="95" t="b">
        <f>TRUE()</f>
        <v>1</v>
      </c>
      <c r="Q325" s="95" t="b">
        <f>FALSE()</f>
        <v>0</v>
      </c>
      <c r="R325" s="95" t="b">
        <f t="shared" si="4"/>
        <v>0</v>
      </c>
    </row>
    <row r="326" spans="1:18" ht="12.5" x14ac:dyDescent="0.25">
      <c r="A326" s="94">
        <v>314</v>
      </c>
      <c r="B326" s="95" t="s">
        <v>1118</v>
      </c>
      <c r="C326" s="95" t="s">
        <v>1119</v>
      </c>
      <c r="D326" s="95" t="s">
        <v>1120</v>
      </c>
      <c r="E326" s="95" t="b">
        <f>TRUE()</f>
        <v>1</v>
      </c>
      <c r="F326" s="95" t="b">
        <f>FALSE()</f>
        <v>0</v>
      </c>
      <c r="G326" s="95" t="b">
        <f>FALSE()</f>
        <v>0</v>
      </c>
      <c r="H326" s="95" t="b">
        <f>TRUE()</f>
        <v>1</v>
      </c>
      <c r="I326" s="95" t="b">
        <f>FALSE()</f>
        <v>0</v>
      </c>
      <c r="J326" s="95" t="b">
        <f>FALSE()</f>
        <v>0</v>
      </c>
      <c r="K326" s="95" t="b">
        <f>TRUE()</f>
        <v>1</v>
      </c>
      <c r="L326" s="95" t="b">
        <f>FALSE()</f>
        <v>0</v>
      </c>
      <c r="M326" s="95" t="b">
        <f>TRUE()</f>
        <v>1</v>
      </c>
      <c r="N326" s="95" t="b">
        <f>TRUE()</f>
        <v>1</v>
      </c>
      <c r="O326" s="95" t="b">
        <f>FALSE()</f>
        <v>0</v>
      </c>
      <c r="P326" s="95" t="b">
        <f>FALSE()</f>
        <v>0</v>
      </c>
      <c r="Q326" s="95" t="b">
        <f>FALSE()</f>
        <v>0</v>
      </c>
      <c r="R326" s="95" t="b">
        <f t="shared" si="4"/>
        <v>0</v>
      </c>
    </row>
    <row r="327" spans="1:18" ht="12.5" x14ac:dyDescent="0.25">
      <c r="A327" s="94">
        <v>315</v>
      </c>
      <c r="B327" s="95" t="s">
        <v>1121</v>
      </c>
      <c r="C327" s="95" t="s">
        <v>1122</v>
      </c>
      <c r="D327" s="95" t="s">
        <v>1123</v>
      </c>
      <c r="E327" s="95" t="b">
        <f>FALSE()</f>
        <v>0</v>
      </c>
      <c r="F327" s="95" t="b">
        <f>FALSE()</f>
        <v>0</v>
      </c>
      <c r="G327" s="95" t="b">
        <f>FALSE()</f>
        <v>0</v>
      </c>
      <c r="H327" s="95" t="b">
        <f>FALSE()</f>
        <v>0</v>
      </c>
      <c r="I327" s="95" t="b">
        <f>FALSE()</f>
        <v>0</v>
      </c>
      <c r="J327" s="95" t="b">
        <f>FALSE()</f>
        <v>0</v>
      </c>
      <c r="K327" s="95" t="b">
        <f>FALSE()</f>
        <v>0</v>
      </c>
      <c r="L327" s="95" t="b">
        <f>FALSE()</f>
        <v>0</v>
      </c>
      <c r="M327" s="95" t="b">
        <f>FALSE()</f>
        <v>0</v>
      </c>
      <c r="N327" s="95" t="b">
        <f>FALSE()</f>
        <v>0</v>
      </c>
      <c r="O327" s="95" t="b">
        <f>FALSE()</f>
        <v>0</v>
      </c>
      <c r="P327" s="95" t="b">
        <f>FALSE()</f>
        <v>0</v>
      </c>
      <c r="Q327" s="95" t="b">
        <f>FALSE()</f>
        <v>0</v>
      </c>
      <c r="R327" s="95" t="b">
        <f t="shared" si="4"/>
        <v>0</v>
      </c>
    </row>
    <row r="328" spans="1:18" ht="12.5" x14ac:dyDescent="0.25">
      <c r="A328" s="94">
        <v>316</v>
      </c>
      <c r="B328" s="95" t="s">
        <v>1124</v>
      </c>
      <c r="C328" s="95" t="s">
        <v>1125</v>
      </c>
      <c r="D328" s="95" t="s">
        <v>1126</v>
      </c>
      <c r="E328" s="95" t="b">
        <f>FALSE()</f>
        <v>0</v>
      </c>
      <c r="F328" s="95" t="b">
        <f>FALSE()</f>
        <v>0</v>
      </c>
      <c r="G328" s="95" t="b">
        <f>FALSE()</f>
        <v>0</v>
      </c>
      <c r="H328" s="95" t="b">
        <f>FALSE()</f>
        <v>0</v>
      </c>
      <c r="I328" s="95" t="b">
        <f>FALSE()</f>
        <v>0</v>
      </c>
      <c r="J328" s="95" t="b">
        <f>FALSE()</f>
        <v>0</v>
      </c>
      <c r="K328" s="95" t="b">
        <f>FALSE()</f>
        <v>0</v>
      </c>
      <c r="L328" s="95" t="b">
        <f>FALSE()</f>
        <v>0</v>
      </c>
      <c r="M328" s="95" t="b">
        <f>FALSE()</f>
        <v>0</v>
      </c>
      <c r="N328" s="95" t="b">
        <f>FALSE()</f>
        <v>0</v>
      </c>
      <c r="O328" s="95" t="b">
        <f>FALSE()</f>
        <v>0</v>
      </c>
      <c r="P328" s="95" t="b">
        <f>FALSE()</f>
        <v>0</v>
      </c>
      <c r="Q328" s="95" t="b">
        <f>FALSE()</f>
        <v>0</v>
      </c>
      <c r="R328" s="95" t="b">
        <f t="shared" si="4"/>
        <v>0</v>
      </c>
    </row>
    <row r="329" spans="1:18" ht="12.5" x14ac:dyDescent="0.25">
      <c r="A329" s="94">
        <v>317</v>
      </c>
      <c r="B329" s="95" t="s">
        <v>1127</v>
      </c>
      <c r="C329" s="95" t="s">
        <v>1128</v>
      </c>
      <c r="D329" s="95" t="s">
        <v>1129</v>
      </c>
      <c r="E329" s="95" t="b">
        <f>FALSE()</f>
        <v>0</v>
      </c>
      <c r="F329" s="95" t="b">
        <f>FALSE()</f>
        <v>0</v>
      </c>
      <c r="G329" s="95" t="b">
        <f>FALSE()</f>
        <v>0</v>
      </c>
      <c r="H329" s="95" t="b">
        <f>FALSE()</f>
        <v>0</v>
      </c>
      <c r="I329" s="95" t="b">
        <f>FALSE()</f>
        <v>0</v>
      </c>
      <c r="J329" s="95" t="b">
        <f>FALSE()</f>
        <v>0</v>
      </c>
      <c r="K329" s="95" t="b">
        <f>FALSE()</f>
        <v>0</v>
      </c>
      <c r="L329" s="95" t="b">
        <f>FALSE()</f>
        <v>0</v>
      </c>
      <c r="M329" s="95" t="b">
        <f>FALSE()</f>
        <v>0</v>
      </c>
      <c r="N329" s="95" t="b">
        <f>FALSE()</f>
        <v>0</v>
      </c>
      <c r="O329" s="95" t="b">
        <f>FALSE()</f>
        <v>0</v>
      </c>
      <c r="P329" s="95" t="b">
        <f>FALSE()</f>
        <v>0</v>
      </c>
      <c r="Q329" s="95" t="b">
        <f>FALSE()</f>
        <v>0</v>
      </c>
      <c r="R329" s="95" t="b">
        <f t="shared" si="4"/>
        <v>0</v>
      </c>
    </row>
    <row r="330" spans="1:18" ht="12.5" x14ac:dyDescent="0.25">
      <c r="A330" s="94">
        <v>318</v>
      </c>
      <c r="B330" s="95" t="s">
        <v>1130</v>
      </c>
      <c r="C330" s="95" t="s">
        <v>1131</v>
      </c>
      <c r="D330" s="95" t="s">
        <v>1132</v>
      </c>
      <c r="E330" s="95" t="b">
        <f>TRUE()</f>
        <v>1</v>
      </c>
      <c r="F330" s="95" t="b">
        <f>TRUE()</f>
        <v>1</v>
      </c>
      <c r="G330" s="95" t="b">
        <f>TRUE()</f>
        <v>1</v>
      </c>
      <c r="H330" s="95" t="b">
        <f>FALSE()</f>
        <v>0</v>
      </c>
      <c r="I330" s="95" t="b">
        <f>TRUE()</f>
        <v>1</v>
      </c>
      <c r="J330" s="95" t="b">
        <f>TRUE()</f>
        <v>1</v>
      </c>
      <c r="K330" s="95" t="b">
        <f>TRUE()</f>
        <v>1</v>
      </c>
      <c r="L330" s="95" t="b">
        <f>TRUE()</f>
        <v>1</v>
      </c>
      <c r="M330" s="95" t="b">
        <f>TRUE()</f>
        <v>1</v>
      </c>
      <c r="N330" s="95" t="b">
        <f>TRUE()</f>
        <v>1</v>
      </c>
      <c r="O330" s="95" t="b">
        <f>TRUE()</f>
        <v>1</v>
      </c>
      <c r="P330" s="95" t="b">
        <f>TRUE()</f>
        <v>1</v>
      </c>
      <c r="Q330" s="95" t="b">
        <f>FALSE()</f>
        <v>0</v>
      </c>
      <c r="R330" s="95" t="b">
        <f t="shared" si="4"/>
        <v>0</v>
      </c>
    </row>
    <row r="331" spans="1:18" ht="12.5" x14ac:dyDescent="0.25">
      <c r="A331" s="94">
        <v>319</v>
      </c>
      <c r="B331" s="95" t="s">
        <v>1133</v>
      </c>
      <c r="C331" s="95" t="s">
        <v>1134</v>
      </c>
      <c r="D331" s="95" t="s">
        <v>1135</v>
      </c>
      <c r="E331" s="95" t="b">
        <f>TRUE()</f>
        <v>1</v>
      </c>
      <c r="F331" s="95" t="b">
        <f>FALSE()</f>
        <v>0</v>
      </c>
      <c r="G331" s="95" t="b">
        <f>FALSE()</f>
        <v>0</v>
      </c>
      <c r="H331" s="95" t="b">
        <f>TRUE()</f>
        <v>1</v>
      </c>
      <c r="I331" s="95" t="b">
        <f>TRUE()</f>
        <v>1</v>
      </c>
      <c r="J331" s="95" t="b">
        <f>TRUE()</f>
        <v>1</v>
      </c>
      <c r="K331" s="95" t="b">
        <f>TRUE()</f>
        <v>1</v>
      </c>
      <c r="L331" s="95" t="b">
        <f>FALSE()</f>
        <v>0</v>
      </c>
      <c r="M331" s="95" t="b">
        <f>TRUE()</f>
        <v>1</v>
      </c>
      <c r="N331" s="95" t="b">
        <f>TRUE()</f>
        <v>1</v>
      </c>
      <c r="O331" s="95" t="b">
        <f>TRUE()</f>
        <v>1</v>
      </c>
      <c r="P331" s="95" t="b">
        <f>FALSE()</f>
        <v>0</v>
      </c>
      <c r="Q331" s="95" t="b">
        <f>FALSE()</f>
        <v>0</v>
      </c>
      <c r="R331" s="95" t="b">
        <f t="shared" ref="R331:R394" si="5">IF(ISNUMBER(B$5),INDEX(E331:Q785,,$B$5),"")</f>
        <v>0</v>
      </c>
    </row>
    <row r="332" spans="1:18" ht="12.5" x14ac:dyDescent="0.25">
      <c r="A332" s="94">
        <v>320</v>
      </c>
      <c r="B332" s="95" t="s">
        <v>1136</v>
      </c>
      <c r="C332" s="95" t="s">
        <v>1137</v>
      </c>
      <c r="D332" s="95" t="s">
        <v>1138</v>
      </c>
      <c r="E332" s="95" t="b">
        <f>FALSE()</f>
        <v>0</v>
      </c>
      <c r="F332" s="95" t="b">
        <f>FALSE()</f>
        <v>0</v>
      </c>
      <c r="G332" s="95" t="b">
        <f>FALSE()</f>
        <v>0</v>
      </c>
      <c r="H332" s="95" t="b">
        <f>FALSE()</f>
        <v>0</v>
      </c>
      <c r="I332" s="95" t="b">
        <f>FALSE()</f>
        <v>0</v>
      </c>
      <c r="J332" s="95" t="b">
        <f>FALSE()</f>
        <v>0</v>
      </c>
      <c r="K332" s="95" t="b">
        <f>FALSE()</f>
        <v>0</v>
      </c>
      <c r="L332" s="95" t="b">
        <f>FALSE()</f>
        <v>0</v>
      </c>
      <c r="M332" s="95" t="b">
        <f>FALSE()</f>
        <v>0</v>
      </c>
      <c r="N332" s="95" t="b">
        <f>FALSE()</f>
        <v>0</v>
      </c>
      <c r="O332" s="95" t="b">
        <f>FALSE()</f>
        <v>0</v>
      </c>
      <c r="P332" s="95" t="b">
        <f>FALSE()</f>
        <v>0</v>
      </c>
      <c r="Q332" s="95" t="b">
        <f>FALSE()</f>
        <v>0</v>
      </c>
      <c r="R332" s="95" t="b">
        <f t="shared" si="5"/>
        <v>0</v>
      </c>
    </row>
    <row r="333" spans="1:18" ht="12.5" x14ac:dyDescent="0.25">
      <c r="A333" s="94">
        <v>321</v>
      </c>
      <c r="B333" s="95" t="s">
        <v>1139</v>
      </c>
      <c r="C333" s="95" t="s">
        <v>1140</v>
      </c>
      <c r="D333" s="95" t="s">
        <v>1141</v>
      </c>
      <c r="E333" s="95" t="b">
        <f>FALSE()</f>
        <v>0</v>
      </c>
      <c r="F333" s="95" t="b">
        <f>FALSE()</f>
        <v>0</v>
      </c>
      <c r="G333" s="95" t="b">
        <f>FALSE()</f>
        <v>0</v>
      </c>
      <c r="H333" s="95" t="b">
        <f>FALSE()</f>
        <v>0</v>
      </c>
      <c r="I333" s="95" t="b">
        <f>FALSE()</f>
        <v>0</v>
      </c>
      <c r="J333" s="95" t="b">
        <f>FALSE()</f>
        <v>0</v>
      </c>
      <c r="K333" s="95" t="b">
        <f>FALSE()</f>
        <v>0</v>
      </c>
      <c r="L333" s="95" t="b">
        <f>FALSE()</f>
        <v>0</v>
      </c>
      <c r="M333" s="95" t="b">
        <f>FALSE()</f>
        <v>0</v>
      </c>
      <c r="N333" s="95" t="b">
        <f>FALSE()</f>
        <v>0</v>
      </c>
      <c r="O333" s="95" t="b">
        <f>FALSE()</f>
        <v>0</v>
      </c>
      <c r="P333" s="95" t="b">
        <f>FALSE()</f>
        <v>0</v>
      </c>
      <c r="Q333" s="95" t="b">
        <f>FALSE()</f>
        <v>0</v>
      </c>
      <c r="R333" s="95" t="b">
        <f t="shared" si="5"/>
        <v>0</v>
      </c>
    </row>
    <row r="334" spans="1:18" ht="12.5" x14ac:dyDescent="0.25">
      <c r="A334" s="94">
        <v>322</v>
      </c>
      <c r="B334" s="95" t="s">
        <v>1142</v>
      </c>
      <c r="C334" s="95" t="s">
        <v>1143</v>
      </c>
      <c r="D334" s="95" t="s">
        <v>1144</v>
      </c>
      <c r="E334" s="95" t="b">
        <f>FALSE()</f>
        <v>0</v>
      </c>
      <c r="F334" s="95" t="b">
        <f>FALSE()</f>
        <v>0</v>
      </c>
      <c r="G334" s="95" t="b">
        <f>FALSE()</f>
        <v>0</v>
      </c>
      <c r="H334" s="95" t="b">
        <f>FALSE()</f>
        <v>0</v>
      </c>
      <c r="I334" s="95" t="b">
        <f>FALSE()</f>
        <v>0</v>
      </c>
      <c r="J334" s="95" t="b">
        <f>FALSE()</f>
        <v>0</v>
      </c>
      <c r="K334" s="95" t="b">
        <f>FALSE()</f>
        <v>0</v>
      </c>
      <c r="L334" s="95" t="b">
        <f>FALSE()</f>
        <v>0</v>
      </c>
      <c r="M334" s="95" t="b">
        <f>FALSE()</f>
        <v>0</v>
      </c>
      <c r="N334" s="95" t="b">
        <f>FALSE()</f>
        <v>0</v>
      </c>
      <c r="O334" s="95" t="b">
        <f>FALSE()</f>
        <v>0</v>
      </c>
      <c r="P334" s="95" t="b">
        <f>FALSE()</f>
        <v>0</v>
      </c>
      <c r="Q334" s="95" t="b">
        <f>FALSE()</f>
        <v>0</v>
      </c>
      <c r="R334" s="95" t="b">
        <f t="shared" si="5"/>
        <v>0</v>
      </c>
    </row>
    <row r="335" spans="1:18" ht="12.5" x14ac:dyDescent="0.25">
      <c r="A335" s="94">
        <v>323</v>
      </c>
      <c r="B335" s="95" t="s">
        <v>1145</v>
      </c>
      <c r="C335" s="95" t="s">
        <v>1146</v>
      </c>
      <c r="D335" s="95" t="s">
        <v>1147</v>
      </c>
      <c r="E335" s="95" t="b">
        <f>TRUE()</f>
        <v>1</v>
      </c>
      <c r="F335" s="95" t="b">
        <f>FALSE()</f>
        <v>0</v>
      </c>
      <c r="G335" s="95" t="b">
        <f>TRUE()</f>
        <v>1</v>
      </c>
      <c r="H335" s="95" t="b">
        <f>FALSE()</f>
        <v>0</v>
      </c>
      <c r="I335" s="95" t="b">
        <f>FALSE()</f>
        <v>0</v>
      </c>
      <c r="J335" s="95" t="b">
        <f>TRUE()</f>
        <v>1</v>
      </c>
      <c r="K335" s="95" t="b">
        <f>FALSE()</f>
        <v>0</v>
      </c>
      <c r="L335" s="95" t="b">
        <f>TRUE()</f>
        <v>1</v>
      </c>
      <c r="M335" s="95" t="b">
        <f>TRUE()</f>
        <v>1</v>
      </c>
      <c r="N335" s="95" t="b">
        <f>TRUE()</f>
        <v>1</v>
      </c>
      <c r="O335" s="95" t="b">
        <f>TRUE()</f>
        <v>1</v>
      </c>
      <c r="P335" s="95" t="b">
        <f>FALSE()</f>
        <v>0</v>
      </c>
      <c r="Q335" s="95" t="b">
        <f>FALSE()</f>
        <v>0</v>
      </c>
      <c r="R335" s="95" t="b">
        <f t="shared" si="5"/>
        <v>0</v>
      </c>
    </row>
    <row r="336" spans="1:18" ht="12.5" x14ac:dyDescent="0.25">
      <c r="A336" s="94">
        <v>324</v>
      </c>
      <c r="B336" s="95" t="s">
        <v>1148</v>
      </c>
      <c r="C336" s="95" t="s">
        <v>1149</v>
      </c>
      <c r="D336" s="95" t="s">
        <v>1150</v>
      </c>
      <c r="E336" s="95" t="b">
        <f>TRUE()</f>
        <v>1</v>
      </c>
      <c r="F336" s="95" t="b">
        <f>TRUE()</f>
        <v>1</v>
      </c>
      <c r="G336" s="95" t="b">
        <f>TRUE()</f>
        <v>1</v>
      </c>
      <c r="H336" s="95" t="b">
        <f>TRUE()</f>
        <v>1</v>
      </c>
      <c r="I336" s="95" t="b">
        <f>TRUE()</f>
        <v>1</v>
      </c>
      <c r="J336" s="95" t="b">
        <f>TRUE()</f>
        <v>1</v>
      </c>
      <c r="K336" s="95" t="b">
        <f>FALSE()</f>
        <v>0</v>
      </c>
      <c r="L336" s="95" t="b">
        <f>TRUE()</f>
        <v>1</v>
      </c>
      <c r="M336" s="95" t="b">
        <f>TRUE()</f>
        <v>1</v>
      </c>
      <c r="N336" s="95" t="b">
        <f>TRUE()</f>
        <v>1</v>
      </c>
      <c r="O336" s="95" t="b">
        <f>TRUE()</f>
        <v>1</v>
      </c>
      <c r="P336" s="95" t="b">
        <f>FALSE()</f>
        <v>0</v>
      </c>
      <c r="Q336" s="95" t="b">
        <f>FALSE()</f>
        <v>0</v>
      </c>
      <c r="R336" s="95" t="b">
        <f t="shared" si="5"/>
        <v>0</v>
      </c>
    </row>
    <row r="337" spans="1:18" ht="12.5" x14ac:dyDescent="0.25">
      <c r="A337" s="94">
        <v>325</v>
      </c>
      <c r="B337" s="95" t="s">
        <v>1151</v>
      </c>
      <c r="C337" s="95" t="s">
        <v>1152</v>
      </c>
      <c r="D337" s="95" t="s">
        <v>1153</v>
      </c>
      <c r="E337" s="95" t="b">
        <f>TRUE()</f>
        <v>1</v>
      </c>
      <c r="F337" s="95" t="b">
        <f>FALSE()</f>
        <v>0</v>
      </c>
      <c r="G337" s="95" t="b">
        <f>TRUE()</f>
        <v>1</v>
      </c>
      <c r="H337" s="95" t="b">
        <f>TRUE()</f>
        <v>1</v>
      </c>
      <c r="I337" s="95" t="b">
        <f>TRUE()</f>
        <v>1</v>
      </c>
      <c r="J337" s="95" t="b">
        <f>TRUE()</f>
        <v>1</v>
      </c>
      <c r="K337" s="95" t="b">
        <f>TRUE()</f>
        <v>1</v>
      </c>
      <c r="L337" s="95" t="b">
        <f>TRUE()</f>
        <v>1</v>
      </c>
      <c r="M337" s="95" t="b">
        <f>TRUE()</f>
        <v>1</v>
      </c>
      <c r="N337" s="95" t="b">
        <f>TRUE()</f>
        <v>1</v>
      </c>
      <c r="O337" s="95" t="b">
        <f>TRUE()</f>
        <v>1</v>
      </c>
      <c r="P337" s="95" t="b">
        <f>FALSE()</f>
        <v>0</v>
      </c>
      <c r="Q337" s="95" t="b">
        <f>FALSE()</f>
        <v>0</v>
      </c>
      <c r="R337" s="95" t="b">
        <f t="shared" si="5"/>
        <v>0</v>
      </c>
    </row>
    <row r="338" spans="1:18" ht="12.5" x14ac:dyDescent="0.25">
      <c r="A338" s="94">
        <v>326</v>
      </c>
      <c r="B338" s="95" t="s">
        <v>1154</v>
      </c>
      <c r="C338" s="95" t="s">
        <v>1155</v>
      </c>
      <c r="D338" s="95" t="s">
        <v>1156</v>
      </c>
      <c r="E338" s="95" t="b">
        <f>TRUE()</f>
        <v>1</v>
      </c>
      <c r="F338" s="95" t="b">
        <f>TRUE()</f>
        <v>1</v>
      </c>
      <c r="G338" s="95" t="b">
        <f>TRUE()</f>
        <v>1</v>
      </c>
      <c r="H338" s="95" t="b">
        <f>FALSE()</f>
        <v>0</v>
      </c>
      <c r="I338" s="95" t="b">
        <f>FALSE()</f>
        <v>0</v>
      </c>
      <c r="J338" s="95" t="b">
        <f>FALSE()</f>
        <v>0</v>
      </c>
      <c r="K338" s="95" t="b">
        <f>FALSE()</f>
        <v>0</v>
      </c>
      <c r="L338" s="95" t="b">
        <f>TRUE()</f>
        <v>1</v>
      </c>
      <c r="M338" s="95" t="b">
        <f>FALSE()</f>
        <v>0</v>
      </c>
      <c r="N338" s="95" t="b">
        <f>TRUE()</f>
        <v>1</v>
      </c>
      <c r="O338" s="95" t="b">
        <f>TRUE()</f>
        <v>1</v>
      </c>
      <c r="P338" s="95" t="b">
        <f>FALSE()</f>
        <v>0</v>
      </c>
      <c r="Q338" s="95" t="b">
        <f>FALSE()</f>
        <v>0</v>
      </c>
      <c r="R338" s="95" t="b">
        <f t="shared" si="5"/>
        <v>0</v>
      </c>
    </row>
    <row r="339" spans="1:18" ht="12.5" x14ac:dyDescent="0.25">
      <c r="A339" s="94">
        <v>327</v>
      </c>
      <c r="B339" s="95" t="s">
        <v>1157</v>
      </c>
      <c r="C339" s="95" t="s">
        <v>1158</v>
      </c>
      <c r="D339" s="95" t="s">
        <v>1159</v>
      </c>
      <c r="E339" s="95" t="b">
        <f>TRUE()</f>
        <v>1</v>
      </c>
      <c r="F339" s="95" t="b">
        <f>TRUE()</f>
        <v>1</v>
      </c>
      <c r="G339" s="95" t="b">
        <f>FALSE()</f>
        <v>0</v>
      </c>
      <c r="H339" s="95" t="b">
        <f>TRUE()</f>
        <v>1</v>
      </c>
      <c r="I339" s="95" t="b">
        <f>FALSE()</f>
        <v>0</v>
      </c>
      <c r="J339" s="95" t="b">
        <f>FALSE()</f>
        <v>0</v>
      </c>
      <c r="K339" s="95" t="b">
        <f>FALSE()</f>
        <v>0</v>
      </c>
      <c r="L339" s="95" t="b">
        <f>TRUE()</f>
        <v>1</v>
      </c>
      <c r="M339" s="95" t="b">
        <f>TRUE()</f>
        <v>1</v>
      </c>
      <c r="N339" s="95" t="b">
        <f>FALSE()</f>
        <v>0</v>
      </c>
      <c r="O339" s="95" t="b">
        <f>TRUE()</f>
        <v>1</v>
      </c>
      <c r="P339" s="95" t="b">
        <f>FALSE()</f>
        <v>0</v>
      </c>
      <c r="Q339" s="95" t="b">
        <f>FALSE()</f>
        <v>0</v>
      </c>
      <c r="R339" s="95" t="b">
        <f t="shared" si="5"/>
        <v>0</v>
      </c>
    </row>
    <row r="340" spans="1:18" ht="12.5" x14ac:dyDescent="0.25">
      <c r="A340" s="94">
        <v>328</v>
      </c>
      <c r="B340" s="95" t="s">
        <v>1160</v>
      </c>
      <c r="C340" s="95" t="s">
        <v>1161</v>
      </c>
      <c r="D340" s="95" t="s">
        <v>1162</v>
      </c>
      <c r="E340" s="95" t="b">
        <f>FALSE()</f>
        <v>0</v>
      </c>
      <c r="F340" s="95" t="b">
        <f>FALSE()</f>
        <v>0</v>
      </c>
      <c r="G340" s="95" t="b">
        <f>FALSE()</f>
        <v>0</v>
      </c>
      <c r="H340" s="95" t="b">
        <f>FALSE()</f>
        <v>0</v>
      </c>
      <c r="I340" s="95" t="b">
        <f>FALSE()</f>
        <v>0</v>
      </c>
      <c r="J340" s="95" t="b">
        <f>FALSE()</f>
        <v>0</v>
      </c>
      <c r="K340" s="95" t="b">
        <f>FALSE()</f>
        <v>0</v>
      </c>
      <c r="L340" s="95" t="b">
        <f>FALSE()</f>
        <v>0</v>
      </c>
      <c r="M340" s="95" t="b">
        <f>FALSE()</f>
        <v>0</v>
      </c>
      <c r="N340" s="95" t="b">
        <f>FALSE()</f>
        <v>0</v>
      </c>
      <c r="O340" s="95" t="b">
        <f>FALSE()</f>
        <v>0</v>
      </c>
      <c r="P340" s="95" t="b">
        <f>FALSE()</f>
        <v>0</v>
      </c>
      <c r="Q340" s="95" t="b">
        <f>FALSE()</f>
        <v>0</v>
      </c>
      <c r="R340" s="95" t="b">
        <f t="shared" si="5"/>
        <v>0</v>
      </c>
    </row>
    <row r="341" spans="1:18" ht="12.5" x14ac:dyDescent="0.25">
      <c r="A341" s="94">
        <v>329</v>
      </c>
      <c r="B341" s="95" t="s">
        <v>1163</v>
      </c>
      <c r="C341" s="95" t="s">
        <v>1164</v>
      </c>
      <c r="D341" s="95" t="s">
        <v>1165</v>
      </c>
      <c r="E341" s="95" t="b">
        <f>TRUE()</f>
        <v>1</v>
      </c>
      <c r="F341" s="95" t="b">
        <f>TRUE()</f>
        <v>1</v>
      </c>
      <c r="G341" s="95" t="b">
        <f>FALSE()</f>
        <v>0</v>
      </c>
      <c r="H341" s="95" t="b">
        <f>TRUE()</f>
        <v>1</v>
      </c>
      <c r="I341" s="95" t="b">
        <f>TRUE()</f>
        <v>1</v>
      </c>
      <c r="J341" s="95" t="b">
        <f>TRUE()</f>
        <v>1</v>
      </c>
      <c r="K341" s="95" t="b">
        <f>TRUE()</f>
        <v>1</v>
      </c>
      <c r="L341" s="95" t="b">
        <f>TRUE()</f>
        <v>1</v>
      </c>
      <c r="M341" s="95" t="b">
        <f>TRUE()</f>
        <v>1</v>
      </c>
      <c r="N341" s="95" t="b">
        <f>TRUE()</f>
        <v>1</v>
      </c>
      <c r="O341" s="95" t="b">
        <f>TRUE()</f>
        <v>1</v>
      </c>
      <c r="P341" s="95" t="b">
        <f>TRUE()</f>
        <v>1</v>
      </c>
      <c r="Q341" s="95" t="b">
        <f>FALSE()</f>
        <v>0</v>
      </c>
      <c r="R341" s="95" t="b">
        <f t="shared" si="5"/>
        <v>0</v>
      </c>
    </row>
    <row r="342" spans="1:18" ht="12.5" x14ac:dyDescent="0.25">
      <c r="A342" s="94">
        <v>330</v>
      </c>
      <c r="B342" s="95" t="s">
        <v>1166</v>
      </c>
      <c r="C342" s="95" t="s">
        <v>1167</v>
      </c>
      <c r="D342" s="95" t="s">
        <v>1168</v>
      </c>
      <c r="E342" s="95" t="b">
        <f>FALSE()</f>
        <v>0</v>
      </c>
      <c r="F342" s="95" t="b">
        <f>FALSE()</f>
        <v>0</v>
      </c>
      <c r="G342" s="95" t="b">
        <f>FALSE()</f>
        <v>0</v>
      </c>
      <c r="H342" s="95" t="b">
        <f>FALSE()</f>
        <v>0</v>
      </c>
      <c r="I342" s="95" t="b">
        <f>FALSE()</f>
        <v>0</v>
      </c>
      <c r="J342" s="95" t="b">
        <f>FALSE()</f>
        <v>0</v>
      </c>
      <c r="K342" s="95" t="b">
        <f>FALSE()</f>
        <v>0</v>
      </c>
      <c r="L342" s="95" t="b">
        <f>FALSE()</f>
        <v>0</v>
      </c>
      <c r="M342" s="95" t="b">
        <f>FALSE()</f>
        <v>0</v>
      </c>
      <c r="N342" s="95" t="b">
        <f>FALSE()</f>
        <v>0</v>
      </c>
      <c r="O342" s="95" t="b">
        <f>FALSE()</f>
        <v>0</v>
      </c>
      <c r="P342" s="95" t="b">
        <f>FALSE()</f>
        <v>0</v>
      </c>
      <c r="Q342" s="95" t="b">
        <f>FALSE()</f>
        <v>0</v>
      </c>
      <c r="R342" s="95" t="b">
        <f t="shared" si="5"/>
        <v>0</v>
      </c>
    </row>
    <row r="343" spans="1:18" ht="12.5" x14ac:dyDescent="0.25">
      <c r="A343" s="94">
        <v>331</v>
      </c>
      <c r="B343" s="95" t="s">
        <v>1169</v>
      </c>
      <c r="C343" s="95" t="s">
        <v>1170</v>
      </c>
      <c r="D343" s="95" t="s">
        <v>1171</v>
      </c>
      <c r="E343" s="95" t="b">
        <f>TRUE()</f>
        <v>1</v>
      </c>
      <c r="F343" s="95" t="b">
        <f>FALSE()</f>
        <v>0</v>
      </c>
      <c r="G343" s="95" t="b">
        <f>TRUE()</f>
        <v>1</v>
      </c>
      <c r="H343" s="95" t="b">
        <f>TRUE()</f>
        <v>1</v>
      </c>
      <c r="I343" s="95" t="b">
        <f>TRUE()</f>
        <v>1</v>
      </c>
      <c r="J343" s="95" t="b">
        <f>TRUE()</f>
        <v>1</v>
      </c>
      <c r="K343" s="95" t="b">
        <f>TRUE()</f>
        <v>1</v>
      </c>
      <c r="L343" s="95" t="b">
        <f>TRUE()</f>
        <v>1</v>
      </c>
      <c r="M343" s="95" t="b">
        <f>TRUE()</f>
        <v>1</v>
      </c>
      <c r="N343" s="95" t="b">
        <f>TRUE()</f>
        <v>1</v>
      </c>
      <c r="O343" s="95" t="b">
        <f>TRUE()</f>
        <v>1</v>
      </c>
      <c r="P343" s="95" t="b">
        <f>TRUE()</f>
        <v>1</v>
      </c>
      <c r="Q343" s="95" t="b">
        <f>FALSE()</f>
        <v>0</v>
      </c>
      <c r="R343" s="95" t="b">
        <f t="shared" si="5"/>
        <v>0</v>
      </c>
    </row>
    <row r="344" spans="1:18" ht="12.5" x14ac:dyDescent="0.25">
      <c r="A344" s="94">
        <v>332</v>
      </c>
      <c r="B344" s="95" t="s">
        <v>1172</v>
      </c>
      <c r="C344" s="95" t="s">
        <v>1173</v>
      </c>
      <c r="D344" s="95" t="s">
        <v>1174</v>
      </c>
      <c r="E344" s="95" t="b">
        <f>FALSE()</f>
        <v>0</v>
      </c>
      <c r="F344" s="95" t="b">
        <f>FALSE()</f>
        <v>0</v>
      </c>
      <c r="G344" s="95" t="b">
        <f>FALSE()</f>
        <v>0</v>
      </c>
      <c r="H344" s="95" t="b">
        <f>FALSE()</f>
        <v>0</v>
      </c>
      <c r="I344" s="95" t="b">
        <f>FALSE()</f>
        <v>0</v>
      </c>
      <c r="J344" s="95" t="b">
        <f>FALSE()</f>
        <v>0</v>
      </c>
      <c r="K344" s="95" t="b">
        <f>FALSE()</f>
        <v>0</v>
      </c>
      <c r="L344" s="95" t="b">
        <f>FALSE()</f>
        <v>0</v>
      </c>
      <c r="M344" s="95" t="b">
        <f>FALSE()</f>
        <v>0</v>
      </c>
      <c r="N344" s="95" t="b">
        <f>FALSE()</f>
        <v>0</v>
      </c>
      <c r="O344" s="95" t="b">
        <f>FALSE()</f>
        <v>0</v>
      </c>
      <c r="P344" s="95" t="b">
        <f>FALSE()</f>
        <v>0</v>
      </c>
      <c r="Q344" s="95" t="b">
        <f>FALSE()</f>
        <v>0</v>
      </c>
      <c r="R344" s="95" t="b">
        <f t="shared" si="5"/>
        <v>0</v>
      </c>
    </row>
    <row r="345" spans="1:18" ht="12.5" x14ac:dyDescent="0.25">
      <c r="A345" s="94">
        <v>333</v>
      </c>
      <c r="B345" s="95" t="s">
        <v>1175</v>
      </c>
      <c r="C345" s="95" t="s">
        <v>1176</v>
      </c>
      <c r="D345" s="95" t="s">
        <v>1177</v>
      </c>
      <c r="E345" s="95" t="b">
        <f>TRUE()</f>
        <v>1</v>
      </c>
      <c r="F345" s="95" t="b">
        <f>TRUE()</f>
        <v>1</v>
      </c>
      <c r="G345" s="95" t="b">
        <f>TRUE()</f>
        <v>1</v>
      </c>
      <c r="H345" s="95" t="b">
        <f>TRUE()</f>
        <v>1</v>
      </c>
      <c r="I345" s="95" t="b">
        <f>FALSE()</f>
        <v>0</v>
      </c>
      <c r="J345" s="95" t="b">
        <f>FALSE()</f>
        <v>0</v>
      </c>
      <c r="K345" s="95" t="b">
        <f>TRUE()</f>
        <v>1</v>
      </c>
      <c r="L345" s="95" t="b">
        <f>TRUE()</f>
        <v>1</v>
      </c>
      <c r="M345" s="95" t="b">
        <f>TRUE()</f>
        <v>1</v>
      </c>
      <c r="N345" s="95" t="b">
        <f>TRUE()</f>
        <v>1</v>
      </c>
      <c r="O345" s="95" t="b">
        <f>TRUE()</f>
        <v>1</v>
      </c>
      <c r="P345" s="95" t="b">
        <f>FALSE()</f>
        <v>0</v>
      </c>
      <c r="Q345" s="95" t="b">
        <f>FALSE()</f>
        <v>0</v>
      </c>
      <c r="R345" s="95" t="b">
        <f t="shared" si="5"/>
        <v>0</v>
      </c>
    </row>
    <row r="346" spans="1:18" ht="12.5" x14ac:dyDescent="0.25">
      <c r="A346" s="94">
        <v>334</v>
      </c>
      <c r="B346" s="95" t="s">
        <v>1178</v>
      </c>
      <c r="C346" s="95" t="s">
        <v>1179</v>
      </c>
      <c r="D346" s="95" t="s">
        <v>1180</v>
      </c>
      <c r="E346" s="95" t="b">
        <f>FALSE()</f>
        <v>0</v>
      </c>
      <c r="F346" s="95" t="b">
        <f>TRUE()</f>
        <v>1</v>
      </c>
      <c r="G346" s="95" t="b">
        <f>FALSE()</f>
        <v>0</v>
      </c>
      <c r="H346" s="95" t="b">
        <f>TRUE()</f>
        <v>1</v>
      </c>
      <c r="I346" s="95" t="b">
        <f>FALSE()</f>
        <v>0</v>
      </c>
      <c r="J346" s="95" t="b">
        <f>FALSE()</f>
        <v>0</v>
      </c>
      <c r="K346" s="95" t="b">
        <f>FALSE()</f>
        <v>0</v>
      </c>
      <c r="L346" s="95" t="b">
        <f>TRUE()</f>
        <v>1</v>
      </c>
      <c r="M346" s="95" t="b">
        <f>FALSE()</f>
        <v>0</v>
      </c>
      <c r="N346" s="95" t="b">
        <f>TRUE()</f>
        <v>1</v>
      </c>
      <c r="O346" s="95" t="b">
        <f>TRUE()</f>
        <v>1</v>
      </c>
      <c r="P346" s="95" t="b">
        <f>FALSE()</f>
        <v>0</v>
      </c>
      <c r="Q346" s="95" t="b">
        <f>FALSE()</f>
        <v>0</v>
      </c>
      <c r="R346" s="95" t="b">
        <f t="shared" si="5"/>
        <v>0</v>
      </c>
    </row>
    <row r="347" spans="1:18" ht="12.5" x14ac:dyDescent="0.25">
      <c r="A347" s="94">
        <v>335</v>
      </c>
      <c r="B347" s="95" t="s">
        <v>1181</v>
      </c>
      <c r="C347" s="95" t="s">
        <v>1182</v>
      </c>
      <c r="D347" s="95" t="s">
        <v>1183</v>
      </c>
      <c r="E347" s="95" t="b">
        <f>FALSE()</f>
        <v>0</v>
      </c>
      <c r="F347" s="95" t="b">
        <f>FALSE()</f>
        <v>0</v>
      </c>
      <c r="G347" s="95" t="b">
        <f>FALSE()</f>
        <v>0</v>
      </c>
      <c r="H347" s="95" t="b">
        <f>FALSE()</f>
        <v>0</v>
      </c>
      <c r="I347" s="95" t="b">
        <f>FALSE()</f>
        <v>0</v>
      </c>
      <c r="J347" s="95" t="b">
        <f>FALSE()</f>
        <v>0</v>
      </c>
      <c r="K347" s="95" t="b">
        <f>FALSE()</f>
        <v>0</v>
      </c>
      <c r="L347" s="95" t="b">
        <f>FALSE()</f>
        <v>0</v>
      </c>
      <c r="M347" s="95" t="b">
        <f>FALSE()</f>
        <v>0</v>
      </c>
      <c r="N347" s="95" t="b">
        <f>FALSE()</f>
        <v>0</v>
      </c>
      <c r="O347" s="95" t="b">
        <f>FALSE()</f>
        <v>0</v>
      </c>
      <c r="P347" s="95" t="b">
        <f>FALSE()</f>
        <v>0</v>
      </c>
      <c r="Q347" s="95" t="b">
        <f>FALSE()</f>
        <v>0</v>
      </c>
      <c r="R347" s="95" t="b">
        <f t="shared" si="5"/>
        <v>0</v>
      </c>
    </row>
    <row r="348" spans="1:18" ht="12.5" x14ac:dyDescent="0.25">
      <c r="A348" s="94">
        <v>336</v>
      </c>
      <c r="B348" s="95" t="s">
        <v>1184</v>
      </c>
      <c r="C348" s="95" t="s">
        <v>1185</v>
      </c>
      <c r="D348" s="95" t="s">
        <v>1186</v>
      </c>
      <c r="E348" s="95" t="b">
        <f>FALSE()</f>
        <v>0</v>
      </c>
      <c r="F348" s="95" t="b">
        <f>FALSE()</f>
        <v>0</v>
      </c>
      <c r="G348" s="95" t="b">
        <f>FALSE()</f>
        <v>0</v>
      </c>
      <c r="H348" s="95" t="b">
        <f>FALSE()</f>
        <v>0</v>
      </c>
      <c r="I348" s="95" t="b">
        <f>FALSE()</f>
        <v>0</v>
      </c>
      <c r="J348" s="95" t="b">
        <f>FALSE()</f>
        <v>0</v>
      </c>
      <c r="K348" s="95" t="b">
        <f>FALSE()</f>
        <v>0</v>
      </c>
      <c r="L348" s="95" t="b">
        <f>FALSE()</f>
        <v>0</v>
      </c>
      <c r="M348" s="95" t="b">
        <f>FALSE()</f>
        <v>0</v>
      </c>
      <c r="N348" s="95" t="b">
        <f>FALSE()</f>
        <v>0</v>
      </c>
      <c r="O348" s="95" t="b">
        <f>FALSE()</f>
        <v>0</v>
      </c>
      <c r="P348" s="95" t="b">
        <f>FALSE()</f>
        <v>0</v>
      </c>
      <c r="Q348" s="95" t="b">
        <f>FALSE()</f>
        <v>0</v>
      </c>
      <c r="R348" s="95" t="b">
        <f t="shared" si="5"/>
        <v>0</v>
      </c>
    </row>
    <row r="349" spans="1:18" ht="12.5" x14ac:dyDescent="0.25">
      <c r="A349" s="94">
        <v>337</v>
      </c>
      <c r="B349" s="95" t="s">
        <v>1187</v>
      </c>
      <c r="C349" s="95" t="s">
        <v>1188</v>
      </c>
      <c r="D349" s="95" t="s">
        <v>1189</v>
      </c>
      <c r="E349" s="95" t="b">
        <f>TRUE()</f>
        <v>1</v>
      </c>
      <c r="F349" s="95" t="b">
        <f>TRUE()</f>
        <v>1</v>
      </c>
      <c r="G349" s="95" t="b">
        <f>FALSE()</f>
        <v>0</v>
      </c>
      <c r="H349" s="95" t="b">
        <f>TRUE()</f>
        <v>1</v>
      </c>
      <c r="I349" s="95" t="b">
        <f>FALSE()</f>
        <v>0</v>
      </c>
      <c r="J349" s="95" t="b">
        <f>FALSE()</f>
        <v>0</v>
      </c>
      <c r="K349" s="95" t="b">
        <f>FALSE()</f>
        <v>0</v>
      </c>
      <c r="L349" s="95" t="b">
        <f>TRUE()</f>
        <v>1</v>
      </c>
      <c r="M349" s="95" t="b">
        <f>TRUE()</f>
        <v>1</v>
      </c>
      <c r="N349" s="95" t="b">
        <f>TRUE()</f>
        <v>1</v>
      </c>
      <c r="O349" s="95" t="b">
        <f>TRUE()</f>
        <v>1</v>
      </c>
      <c r="P349" s="95" t="b">
        <f>FALSE()</f>
        <v>0</v>
      </c>
      <c r="Q349" s="95" t="b">
        <f>FALSE()</f>
        <v>0</v>
      </c>
      <c r="R349" s="95" t="b">
        <f t="shared" si="5"/>
        <v>0</v>
      </c>
    </row>
    <row r="350" spans="1:18" ht="12.5" x14ac:dyDescent="0.25">
      <c r="A350" s="94">
        <v>338</v>
      </c>
      <c r="B350" s="95" t="s">
        <v>1190</v>
      </c>
      <c r="C350" s="95" t="s">
        <v>1191</v>
      </c>
      <c r="D350" s="95" t="s">
        <v>1192</v>
      </c>
      <c r="E350" s="95" t="b">
        <f>FALSE()</f>
        <v>0</v>
      </c>
      <c r="F350" s="95" t="b">
        <f>FALSE()</f>
        <v>0</v>
      </c>
      <c r="G350" s="95" t="b">
        <f>FALSE()</f>
        <v>0</v>
      </c>
      <c r="H350" s="95" t="b">
        <f>FALSE()</f>
        <v>0</v>
      </c>
      <c r="I350" s="95" t="b">
        <f>FALSE()</f>
        <v>0</v>
      </c>
      <c r="J350" s="95" t="b">
        <f>FALSE()</f>
        <v>0</v>
      </c>
      <c r="K350" s="95" t="b">
        <f>FALSE()</f>
        <v>0</v>
      </c>
      <c r="L350" s="95" t="b">
        <f>FALSE()</f>
        <v>0</v>
      </c>
      <c r="M350" s="95" t="b">
        <f>FALSE()</f>
        <v>0</v>
      </c>
      <c r="N350" s="95" t="b">
        <f>FALSE()</f>
        <v>0</v>
      </c>
      <c r="O350" s="95" t="b">
        <f>FALSE()</f>
        <v>0</v>
      </c>
      <c r="P350" s="95" t="b">
        <f>FALSE()</f>
        <v>0</v>
      </c>
      <c r="Q350" s="95" t="b">
        <f>FALSE()</f>
        <v>0</v>
      </c>
      <c r="R350" s="95" t="b">
        <f t="shared" si="5"/>
        <v>0</v>
      </c>
    </row>
    <row r="351" spans="1:18" ht="12.5" x14ac:dyDescent="0.25">
      <c r="A351" s="94">
        <v>339</v>
      </c>
      <c r="B351" s="95" t="s">
        <v>1194</v>
      </c>
      <c r="C351" s="95" t="s">
        <v>1195</v>
      </c>
      <c r="D351" s="95" t="s">
        <v>1196</v>
      </c>
      <c r="E351" s="95" t="b">
        <f>TRUE()</f>
        <v>1</v>
      </c>
      <c r="F351" s="95" t="b">
        <f>FALSE()</f>
        <v>0</v>
      </c>
      <c r="G351" s="95" t="b">
        <f>FALSE()</f>
        <v>0</v>
      </c>
      <c r="H351" s="95" t="b">
        <f>FALSE()</f>
        <v>0</v>
      </c>
      <c r="I351" s="95" t="b">
        <f>FALSE()</f>
        <v>0</v>
      </c>
      <c r="J351" s="95" t="b">
        <f>FALSE()</f>
        <v>0</v>
      </c>
      <c r="K351" s="95" t="b">
        <f>TRUE()</f>
        <v>1</v>
      </c>
      <c r="L351" s="95" t="b">
        <f>TRUE()</f>
        <v>1</v>
      </c>
      <c r="M351" s="95" t="b">
        <f>TRUE()</f>
        <v>1</v>
      </c>
      <c r="N351" s="95" t="b">
        <f>TRUE()</f>
        <v>1</v>
      </c>
      <c r="O351" s="95" t="b">
        <f>TRUE()</f>
        <v>1</v>
      </c>
      <c r="P351" s="95" t="b">
        <f>FALSE()</f>
        <v>0</v>
      </c>
      <c r="Q351" s="95" t="b">
        <f>FALSE()</f>
        <v>0</v>
      </c>
      <c r="R351" s="95" t="b">
        <f t="shared" si="5"/>
        <v>0</v>
      </c>
    </row>
    <row r="352" spans="1:18" ht="12.5" x14ac:dyDescent="0.25">
      <c r="A352" s="94">
        <v>340</v>
      </c>
      <c r="B352" s="95" t="s">
        <v>1197</v>
      </c>
      <c r="C352" s="95" t="s">
        <v>1198</v>
      </c>
      <c r="D352" s="95" t="s">
        <v>1199</v>
      </c>
      <c r="E352" s="95" t="b">
        <f>FALSE()</f>
        <v>0</v>
      </c>
      <c r="F352" s="95" t="b">
        <f>FALSE()</f>
        <v>0</v>
      </c>
      <c r="G352" s="95" t="b">
        <f>FALSE()</f>
        <v>0</v>
      </c>
      <c r="H352" s="95" t="b">
        <f>FALSE()</f>
        <v>0</v>
      </c>
      <c r="I352" s="95" t="b">
        <f>FALSE()</f>
        <v>0</v>
      </c>
      <c r="J352" s="95" t="b">
        <f>FALSE()</f>
        <v>0</v>
      </c>
      <c r="K352" s="95" t="b">
        <f>FALSE()</f>
        <v>0</v>
      </c>
      <c r="L352" s="95" t="b">
        <f>FALSE()</f>
        <v>0</v>
      </c>
      <c r="M352" s="95" t="b">
        <f>FALSE()</f>
        <v>0</v>
      </c>
      <c r="N352" s="95" t="b">
        <f>FALSE()</f>
        <v>0</v>
      </c>
      <c r="O352" s="95" t="b">
        <f>FALSE()</f>
        <v>0</v>
      </c>
      <c r="P352" s="95" t="b">
        <f>FALSE()</f>
        <v>0</v>
      </c>
      <c r="Q352" s="95" t="b">
        <f>FALSE()</f>
        <v>0</v>
      </c>
      <c r="R352" s="95" t="b">
        <f t="shared" si="5"/>
        <v>0</v>
      </c>
    </row>
    <row r="353" spans="1:18" ht="12.5" x14ac:dyDescent="0.25">
      <c r="A353" s="94">
        <v>341</v>
      </c>
      <c r="B353" s="95" t="s">
        <v>1200</v>
      </c>
      <c r="C353" s="95" t="s">
        <v>1201</v>
      </c>
      <c r="D353" s="95" t="s">
        <v>1202</v>
      </c>
      <c r="E353" s="95" t="b">
        <f>FALSE()</f>
        <v>0</v>
      </c>
      <c r="F353" s="95" t="b">
        <f>FALSE()</f>
        <v>0</v>
      </c>
      <c r="G353" s="95" t="b">
        <f>FALSE()</f>
        <v>0</v>
      </c>
      <c r="H353" s="95" t="b">
        <f>FALSE()</f>
        <v>0</v>
      </c>
      <c r="I353" s="95" t="b">
        <f>FALSE()</f>
        <v>0</v>
      </c>
      <c r="J353" s="95" t="b">
        <f>FALSE()</f>
        <v>0</v>
      </c>
      <c r="K353" s="95" t="b">
        <f>FALSE()</f>
        <v>0</v>
      </c>
      <c r="L353" s="95" t="b">
        <f>FALSE()</f>
        <v>0</v>
      </c>
      <c r="M353" s="95" t="b">
        <f>FALSE()</f>
        <v>0</v>
      </c>
      <c r="N353" s="95" t="b">
        <f>FALSE()</f>
        <v>0</v>
      </c>
      <c r="O353" s="95" t="b">
        <f>FALSE()</f>
        <v>0</v>
      </c>
      <c r="P353" s="95" t="b">
        <f>FALSE()</f>
        <v>0</v>
      </c>
      <c r="Q353" s="95" t="b">
        <f>FALSE()</f>
        <v>0</v>
      </c>
      <c r="R353" s="95" t="b">
        <f t="shared" si="5"/>
        <v>0</v>
      </c>
    </row>
    <row r="354" spans="1:18" ht="12.5" x14ac:dyDescent="0.25">
      <c r="A354" s="94">
        <v>342</v>
      </c>
      <c r="B354" s="95" t="s">
        <v>1204</v>
      </c>
      <c r="C354" s="95" t="s">
        <v>1205</v>
      </c>
      <c r="D354" s="95" t="s">
        <v>1206</v>
      </c>
      <c r="E354" s="95" t="b">
        <f>FALSE()</f>
        <v>0</v>
      </c>
      <c r="F354" s="95" t="b">
        <f>FALSE()</f>
        <v>0</v>
      </c>
      <c r="G354" s="95" t="b">
        <f>FALSE()</f>
        <v>0</v>
      </c>
      <c r="H354" s="95" t="b">
        <f>FALSE()</f>
        <v>0</v>
      </c>
      <c r="I354" s="95" t="b">
        <f>FALSE()</f>
        <v>0</v>
      </c>
      <c r="J354" s="95" t="b">
        <f>FALSE()</f>
        <v>0</v>
      </c>
      <c r="K354" s="95" t="b">
        <f>FALSE()</f>
        <v>0</v>
      </c>
      <c r="L354" s="95" t="b">
        <f>FALSE()</f>
        <v>0</v>
      </c>
      <c r="M354" s="95" t="b">
        <f>FALSE()</f>
        <v>0</v>
      </c>
      <c r="N354" s="95" t="b">
        <f>FALSE()</f>
        <v>0</v>
      </c>
      <c r="O354" s="95" t="b">
        <f>FALSE()</f>
        <v>0</v>
      </c>
      <c r="P354" s="95" t="b">
        <f>FALSE()</f>
        <v>0</v>
      </c>
      <c r="Q354" s="95" t="b">
        <f>FALSE()</f>
        <v>0</v>
      </c>
      <c r="R354" s="95" t="b">
        <f t="shared" si="5"/>
        <v>0</v>
      </c>
    </row>
    <row r="355" spans="1:18" ht="12.5" x14ac:dyDescent="0.25">
      <c r="A355" s="94">
        <v>343</v>
      </c>
      <c r="B355" s="95" t="s">
        <v>1207</v>
      </c>
      <c r="C355" s="95" t="s">
        <v>1208</v>
      </c>
      <c r="D355" s="95" t="s">
        <v>1209</v>
      </c>
      <c r="E355" s="95" t="b">
        <f>FALSE()</f>
        <v>0</v>
      </c>
      <c r="F355" s="95" t="b">
        <f>TRUE()</f>
        <v>1</v>
      </c>
      <c r="G355" s="95" t="b">
        <f>TRUE()</f>
        <v>1</v>
      </c>
      <c r="H355" s="95" t="b">
        <f>TRUE()</f>
        <v>1</v>
      </c>
      <c r="I355" s="95" t="b">
        <f>TRUE()</f>
        <v>1</v>
      </c>
      <c r="J355" s="95" t="b">
        <f>TRUE()</f>
        <v>1</v>
      </c>
      <c r="K355" s="95" t="b">
        <f>TRUE()</f>
        <v>1</v>
      </c>
      <c r="L355" s="95" t="b">
        <f>TRUE()</f>
        <v>1</v>
      </c>
      <c r="M355" s="95" t="b">
        <f>TRUE()</f>
        <v>1</v>
      </c>
      <c r="N355" s="95" t="b">
        <f>TRUE()</f>
        <v>1</v>
      </c>
      <c r="O355" s="95" t="b">
        <f>TRUE()</f>
        <v>1</v>
      </c>
      <c r="P355" s="95" t="b">
        <f>TRUE()</f>
        <v>1</v>
      </c>
      <c r="Q355" s="95" t="b">
        <f>FALSE()</f>
        <v>0</v>
      </c>
      <c r="R355" s="95" t="b">
        <f t="shared" si="5"/>
        <v>0</v>
      </c>
    </row>
    <row r="356" spans="1:18" ht="12.5" x14ac:dyDescent="0.25">
      <c r="A356" s="94">
        <v>344</v>
      </c>
      <c r="B356" s="95" t="s">
        <v>1210</v>
      </c>
      <c r="C356" s="95" t="s">
        <v>1211</v>
      </c>
      <c r="D356" s="95" t="s">
        <v>1212</v>
      </c>
      <c r="E356" s="95" t="b">
        <f>TRUE()</f>
        <v>1</v>
      </c>
      <c r="F356" s="95" t="b">
        <f>TRUE()</f>
        <v>1</v>
      </c>
      <c r="G356" s="95" t="b">
        <f>TRUE()</f>
        <v>1</v>
      </c>
      <c r="H356" s="95" t="b">
        <f>TRUE()</f>
        <v>1</v>
      </c>
      <c r="I356" s="95" t="b">
        <f>TRUE()</f>
        <v>1</v>
      </c>
      <c r="J356" s="95" t="b">
        <f>TRUE()</f>
        <v>1</v>
      </c>
      <c r="K356" s="95" t="b">
        <f>FALSE()</f>
        <v>0</v>
      </c>
      <c r="L356" s="95" t="b">
        <f>TRUE()</f>
        <v>1</v>
      </c>
      <c r="M356" s="95" t="b">
        <f>TRUE()</f>
        <v>1</v>
      </c>
      <c r="N356" s="95" t="b">
        <f>TRUE()</f>
        <v>1</v>
      </c>
      <c r="O356" s="95" t="b">
        <f>TRUE()</f>
        <v>1</v>
      </c>
      <c r="P356" s="95" t="b">
        <f>FALSE()</f>
        <v>0</v>
      </c>
      <c r="Q356" s="95" t="b">
        <f>FALSE()</f>
        <v>0</v>
      </c>
      <c r="R356" s="95" t="b">
        <f t="shared" si="5"/>
        <v>0</v>
      </c>
    </row>
    <row r="357" spans="1:18" ht="12.5" x14ac:dyDescent="0.25">
      <c r="A357" s="94">
        <v>345</v>
      </c>
      <c r="B357" s="95" t="s">
        <v>1213</v>
      </c>
      <c r="C357" s="95" t="s">
        <v>1214</v>
      </c>
      <c r="D357" s="95" t="s">
        <v>1215</v>
      </c>
      <c r="E357" s="95" t="b">
        <f>FALSE()</f>
        <v>0</v>
      </c>
      <c r="F357" s="95" t="b">
        <f>FALSE()</f>
        <v>0</v>
      </c>
      <c r="G357" s="95" t="b">
        <f>FALSE()</f>
        <v>0</v>
      </c>
      <c r="H357" s="95" t="b">
        <f>FALSE()</f>
        <v>0</v>
      </c>
      <c r="I357" s="95" t="b">
        <f>FALSE()</f>
        <v>0</v>
      </c>
      <c r="J357" s="95" t="b">
        <f>FALSE()</f>
        <v>0</v>
      </c>
      <c r="K357" s="95" t="b">
        <f>FALSE()</f>
        <v>0</v>
      </c>
      <c r="L357" s="95" t="b">
        <f>FALSE()</f>
        <v>0</v>
      </c>
      <c r="M357" s="95" t="b">
        <f>FALSE()</f>
        <v>0</v>
      </c>
      <c r="N357" s="95" t="b">
        <f>FALSE()</f>
        <v>0</v>
      </c>
      <c r="O357" s="95" t="b">
        <f>FALSE()</f>
        <v>0</v>
      </c>
      <c r="P357" s="95" t="b">
        <f>FALSE()</f>
        <v>0</v>
      </c>
      <c r="Q357" s="95" t="b">
        <f>FALSE()</f>
        <v>0</v>
      </c>
      <c r="R357" s="95" t="b">
        <f t="shared" si="5"/>
        <v>0</v>
      </c>
    </row>
    <row r="358" spans="1:18" ht="12.5" x14ac:dyDescent="0.25">
      <c r="A358" s="94">
        <v>346</v>
      </c>
      <c r="B358" s="95" t="s">
        <v>1216</v>
      </c>
      <c r="C358" s="95" t="s">
        <v>1217</v>
      </c>
      <c r="D358" s="95" t="s">
        <v>1218</v>
      </c>
      <c r="E358" s="95" t="b">
        <f>FALSE()</f>
        <v>0</v>
      </c>
      <c r="F358" s="95" t="b">
        <f>FALSE()</f>
        <v>0</v>
      </c>
      <c r="G358" s="95" t="b">
        <f>FALSE()</f>
        <v>0</v>
      </c>
      <c r="H358" s="95" t="b">
        <f>FALSE()</f>
        <v>0</v>
      </c>
      <c r="I358" s="95" t="b">
        <f>FALSE()</f>
        <v>0</v>
      </c>
      <c r="J358" s="95" t="b">
        <f>FALSE()</f>
        <v>0</v>
      </c>
      <c r="K358" s="95" t="b">
        <f>FALSE()</f>
        <v>0</v>
      </c>
      <c r="L358" s="95" t="b">
        <f>FALSE()</f>
        <v>0</v>
      </c>
      <c r="M358" s="95" t="b">
        <f>FALSE()</f>
        <v>0</v>
      </c>
      <c r="N358" s="95" t="b">
        <f>FALSE()</f>
        <v>0</v>
      </c>
      <c r="O358" s="95" t="b">
        <f>FALSE()</f>
        <v>0</v>
      </c>
      <c r="P358" s="95" t="b">
        <f>FALSE()</f>
        <v>0</v>
      </c>
      <c r="Q358" s="95" t="b">
        <f>FALSE()</f>
        <v>0</v>
      </c>
      <c r="R358" s="95" t="b">
        <f t="shared" si="5"/>
        <v>0</v>
      </c>
    </row>
    <row r="359" spans="1:18" ht="12.5" x14ac:dyDescent="0.25">
      <c r="A359" s="94">
        <v>347</v>
      </c>
      <c r="B359" s="95" t="s">
        <v>1219</v>
      </c>
      <c r="C359" s="95" t="s">
        <v>1220</v>
      </c>
      <c r="D359" s="95" t="s">
        <v>1221</v>
      </c>
      <c r="E359" s="95" t="b">
        <f>FALSE()</f>
        <v>0</v>
      </c>
      <c r="F359" s="95" t="b">
        <f>FALSE()</f>
        <v>0</v>
      </c>
      <c r="G359" s="95" t="b">
        <f>FALSE()</f>
        <v>0</v>
      </c>
      <c r="H359" s="95" t="b">
        <f>FALSE()</f>
        <v>0</v>
      </c>
      <c r="I359" s="95" t="b">
        <f>FALSE()</f>
        <v>0</v>
      </c>
      <c r="J359" s="95" t="b">
        <f>FALSE()</f>
        <v>0</v>
      </c>
      <c r="K359" s="95" t="b">
        <f>FALSE()</f>
        <v>0</v>
      </c>
      <c r="L359" s="95" t="b">
        <f>FALSE()</f>
        <v>0</v>
      </c>
      <c r="M359" s="95" t="b">
        <f>FALSE()</f>
        <v>0</v>
      </c>
      <c r="N359" s="95" t="b">
        <f>FALSE()</f>
        <v>0</v>
      </c>
      <c r="O359" s="95" t="b">
        <f>FALSE()</f>
        <v>0</v>
      </c>
      <c r="P359" s="95" t="b">
        <f>FALSE()</f>
        <v>0</v>
      </c>
      <c r="Q359" s="95" t="b">
        <f>FALSE()</f>
        <v>0</v>
      </c>
      <c r="R359" s="95" t="b">
        <f t="shared" si="5"/>
        <v>0</v>
      </c>
    </row>
    <row r="360" spans="1:18" ht="12.5" x14ac:dyDescent="0.25">
      <c r="A360" s="94">
        <v>348</v>
      </c>
      <c r="B360" s="95" t="s">
        <v>1222</v>
      </c>
      <c r="C360" s="95" t="s">
        <v>1223</v>
      </c>
      <c r="D360" s="95" t="s">
        <v>1224</v>
      </c>
      <c r="E360" s="95" t="b">
        <f>FALSE()</f>
        <v>0</v>
      </c>
      <c r="F360" s="95" t="b">
        <f>FALSE()</f>
        <v>0</v>
      </c>
      <c r="G360" s="95" t="b">
        <f>FALSE()</f>
        <v>0</v>
      </c>
      <c r="H360" s="95" t="b">
        <f>FALSE()</f>
        <v>0</v>
      </c>
      <c r="I360" s="95" t="b">
        <f>FALSE()</f>
        <v>0</v>
      </c>
      <c r="J360" s="95" t="b">
        <f>FALSE()</f>
        <v>0</v>
      </c>
      <c r="K360" s="95" t="b">
        <f>FALSE()</f>
        <v>0</v>
      </c>
      <c r="L360" s="95" t="b">
        <f>FALSE()</f>
        <v>0</v>
      </c>
      <c r="M360" s="95" t="b">
        <f>FALSE()</f>
        <v>0</v>
      </c>
      <c r="N360" s="95" t="b">
        <f>FALSE()</f>
        <v>0</v>
      </c>
      <c r="O360" s="95" t="b">
        <f>FALSE()</f>
        <v>0</v>
      </c>
      <c r="P360" s="95" t="b">
        <f>FALSE()</f>
        <v>0</v>
      </c>
      <c r="Q360" s="95" t="b">
        <f>FALSE()</f>
        <v>0</v>
      </c>
      <c r="R360" s="95" t="b">
        <f t="shared" si="5"/>
        <v>0</v>
      </c>
    </row>
    <row r="361" spans="1:18" ht="12.5" x14ac:dyDescent="0.25">
      <c r="A361" s="94">
        <v>349</v>
      </c>
      <c r="B361" s="95" t="s">
        <v>1225</v>
      </c>
      <c r="C361" s="95" t="s">
        <v>1226</v>
      </c>
      <c r="D361" s="95" t="s">
        <v>1227</v>
      </c>
      <c r="E361" s="95" t="b">
        <f>FALSE()</f>
        <v>0</v>
      </c>
      <c r="F361" s="95" t="b">
        <f>FALSE()</f>
        <v>0</v>
      </c>
      <c r="G361" s="95" t="b">
        <f>FALSE()</f>
        <v>0</v>
      </c>
      <c r="H361" s="95" t="b">
        <f>FALSE()</f>
        <v>0</v>
      </c>
      <c r="I361" s="95" t="b">
        <f>FALSE()</f>
        <v>0</v>
      </c>
      <c r="J361" s="95" t="b">
        <f>FALSE()</f>
        <v>0</v>
      </c>
      <c r="K361" s="95" t="b">
        <f>FALSE()</f>
        <v>0</v>
      </c>
      <c r="L361" s="95" t="b">
        <f>FALSE()</f>
        <v>0</v>
      </c>
      <c r="M361" s="95" t="b">
        <f>FALSE()</f>
        <v>0</v>
      </c>
      <c r="N361" s="95" t="b">
        <f>FALSE()</f>
        <v>0</v>
      </c>
      <c r="O361" s="95" t="b">
        <f>FALSE()</f>
        <v>0</v>
      </c>
      <c r="P361" s="95" t="b">
        <f>FALSE()</f>
        <v>0</v>
      </c>
      <c r="Q361" s="95" t="b">
        <f>FALSE()</f>
        <v>0</v>
      </c>
      <c r="R361" s="95" t="b">
        <f t="shared" si="5"/>
        <v>0</v>
      </c>
    </row>
    <row r="362" spans="1:18" ht="12.5" x14ac:dyDescent="0.25">
      <c r="A362" s="94">
        <v>350</v>
      </c>
      <c r="B362" s="95" t="s">
        <v>1228</v>
      </c>
      <c r="C362" s="95" t="s">
        <v>1229</v>
      </c>
      <c r="D362" s="95" t="s">
        <v>1230</v>
      </c>
      <c r="E362" s="95" t="b">
        <f>TRUE()</f>
        <v>1</v>
      </c>
      <c r="F362" s="95" t="b">
        <f>TRUE()</f>
        <v>1</v>
      </c>
      <c r="G362" s="95" t="b">
        <f>FALSE()</f>
        <v>0</v>
      </c>
      <c r="H362" s="95" t="b">
        <f>TRUE()</f>
        <v>1</v>
      </c>
      <c r="I362" s="95" t="b">
        <f>FALSE()</f>
        <v>0</v>
      </c>
      <c r="J362" s="95" t="b">
        <f>TRUE()</f>
        <v>1</v>
      </c>
      <c r="K362" s="95" t="b">
        <f>FALSE()</f>
        <v>0</v>
      </c>
      <c r="L362" s="95" t="b">
        <f>TRUE()</f>
        <v>1</v>
      </c>
      <c r="M362" s="95" t="b">
        <f>TRUE()</f>
        <v>1</v>
      </c>
      <c r="N362" s="95" t="b">
        <f>TRUE()</f>
        <v>1</v>
      </c>
      <c r="O362" s="95" t="b">
        <f>TRUE()</f>
        <v>1</v>
      </c>
      <c r="P362" s="95" t="b">
        <f>FALSE()</f>
        <v>0</v>
      </c>
      <c r="Q362" s="95" t="b">
        <f>FALSE()</f>
        <v>0</v>
      </c>
      <c r="R362" s="95" t="b">
        <f t="shared" si="5"/>
        <v>0</v>
      </c>
    </row>
    <row r="363" spans="1:18" ht="12.5" x14ac:dyDescent="0.25">
      <c r="A363" s="94">
        <v>351</v>
      </c>
      <c r="B363" s="95" t="s">
        <v>1231</v>
      </c>
      <c r="C363" s="95" t="s">
        <v>1232</v>
      </c>
      <c r="D363" s="95" t="s">
        <v>1233</v>
      </c>
      <c r="E363" s="95" t="b">
        <f>FALSE()</f>
        <v>0</v>
      </c>
      <c r="F363" s="95" t="b">
        <f>FALSE()</f>
        <v>0</v>
      </c>
      <c r="G363" s="95" t="b">
        <f>FALSE()</f>
        <v>0</v>
      </c>
      <c r="H363" s="95" t="b">
        <f>FALSE()</f>
        <v>0</v>
      </c>
      <c r="I363" s="95" t="b">
        <f>FALSE()</f>
        <v>0</v>
      </c>
      <c r="J363" s="95" t="b">
        <f>FALSE()</f>
        <v>0</v>
      </c>
      <c r="K363" s="95" t="b">
        <f>FALSE()</f>
        <v>0</v>
      </c>
      <c r="L363" s="95" t="b">
        <f>FALSE()</f>
        <v>0</v>
      </c>
      <c r="M363" s="95" t="b">
        <f>FALSE()</f>
        <v>0</v>
      </c>
      <c r="N363" s="95" t="b">
        <f>FALSE()</f>
        <v>0</v>
      </c>
      <c r="O363" s="95" t="b">
        <f>FALSE()</f>
        <v>0</v>
      </c>
      <c r="P363" s="95" t="b">
        <f>FALSE()</f>
        <v>0</v>
      </c>
      <c r="Q363" s="95" t="b">
        <f>FALSE()</f>
        <v>0</v>
      </c>
      <c r="R363" s="95" t="b">
        <f t="shared" si="5"/>
        <v>0</v>
      </c>
    </row>
    <row r="364" spans="1:18" ht="12.5" x14ac:dyDescent="0.25">
      <c r="A364" s="94">
        <v>352</v>
      </c>
      <c r="B364" s="95" t="s">
        <v>1234</v>
      </c>
      <c r="C364" s="95" t="s">
        <v>1235</v>
      </c>
      <c r="D364" s="95" t="s">
        <v>1236</v>
      </c>
      <c r="E364" s="95" t="b">
        <f>FALSE()</f>
        <v>0</v>
      </c>
      <c r="F364" s="95" t="b">
        <f>FALSE()</f>
        <v>0</v>
      </c>
      <c r="G364" s="95" t="b">
        <f>FALSE()</f>
        <v>0</v>
      </c>
      <c r="H364" s="95" t="b">
        <f>FALSE()</f>
        <v>0</v>
      </c>
      <c r="I364" s="95" t="b">
        <f>FALSE()</f>
        <v>0</v>
      </c>
      <c r="J364" s="95" t="b">
        <f>FALSE()</f>
        <v>0</v>
      </c>
      <c r="K364" s="95" t="b">
        <f>FALSE()</f>
        <v>0</v>
      </c>
      <c r="L364" s="95" t="b">
        <f>FALSE()</f>
        <v>0</v>
      </c>
      <c r="M364" s="95" t="b">
        <f>FALSE()</f>
        <v>0</v>
      </c>
      <c r="N364" s="95" t="b">
        <f>FALSE()</f>
        <v>0</v>
      </c>
      <c r="O364" s="95" t="b">
        <f>FALSE()</f>
        <v>0</v>
      </c>
      <c r="P364" s="95" t="b">
        <f>FALSE()</f>
        <v>0</v>
      </c>
      <c r="Q364" s="95" t="b">
        <f>FALSE()</f>
        <v>0</v>
      </c>
      <c r="R364" s="95" t="b">
        <f t="shared" si="5"/>
        <v>0</v>
      </c>
    </row>
    <row r="365" spans="1:18" ht="12.5" x14ac:dyDescent="0.25">
      <c r="A365" s="94">
        <v>353</v>
      </c>
      <c r="B365" s="95" t="s">
        <v>1237</v>
      </c>
      <c r="C365" s="95" t="s">
        <v>1238</v>
      </c>
      <c r="D365" s="95" t="s">
        <v>1239</v>
      </c>
      <c r="E365" s="95" t="b">
        <f>FALSE()</f>
        <v>0</v>
      </c>
      <c r="F365" s="95" t="b">
        <f>FALSE()</f>
        <v>0</v>
      </c>
      <c r="G365" s="95" t="b">
        <f>FALSE()</f>
        <v>0</v>
      </c>
      <c r="H365" s="95" t="b">
        <f>FALSE()</f>
        <v>0</v>
      </c>
      <c r="I365" s="95" t="b">
        <f>FALSE()</f>
        <v>0</v>
      </c>
      <c r="J365" s="95" t="b">
        <f>FALSE()</f>
        <v>0</v>
      </c>
      <c r="K365" s="95" t="b">
        <f>FALSE()</f>
        <v>0</v>
      </c>
      <c r="L365" s="95" t="b">
        <f>FALSE()</f>
        <v>0</v>
      </c>
      <c r="M365" s="95" t="b">
        <f>FALSE()</f>
        <v>0</v>
      </c>
      <c r="N365" s="95" t="b">
        <f>FALSE()</f>
        <v>0</v>
      </c>
      <c r="O365" s="95" t="b">
        <f>FALSE()</f>
        <v>0</v>
      </c>
      <c r="P365" s="95" t="b">
        <f>FALSE()</f>
        <v>0</v>
      </c>
      <c r="Q365" s="95" t="b">
        <f>FALSE()</f>
        <v>0</v>
      </c>
      <c r="R365" s="95" t="b">
        <f t="shared" si="5"/>
        <v>0</v>
      </c>
    </row>
    <row r="366" spans="1:18" ht="12.5" x14ac:dyDescent="0.25">
      <c r="A366" s="94">
        <v>354</v>
      </c>
      <c r="B366" s="95" t="s">
        <v>1240</v>
      </c>
      <c r="C366" s="95" t="s">
        <v>1241</v>
      </c>
      <c r="D366" s="95" t="s">
        <v>1242</v>
      </c>
      <c r="E366" s="95" t="b">
        <f>FALSE()</f>
        <v>0</v>
      </c>
      <c r="F366" s="95" t="b">
        <f>FALSE()</f>
        <v>0</v>
      </c>
      <c r="G366" s="95" t="b">
        <f>FALSE()</f>
        <v>0</v>
      </c>
      <c r="H366" s="95" t="b">
        <f>FALSE()</f>
        <v>0</v>
      </c>
      <c r="I366" s="95" t="b">
        <f>FALSE()</f>
        <v>0</v>
      </c>
      <c r="J366" s="95" t="b">
        <f>FALSE()</f>
        <v>0</v>
      </c>
      <c r="K366" s="95" t="b">
        <f>FALSE()</f>
        <v>0</v>
      </c>
      <c r="L366" s="95" t="b">
        <f>FALSE()</f>
        <v>0</v>
      </c>
      <c r="M366" s="95" t="b">
        <f>FALSE()</f>
        <v>0</v>
      </c>
      <c r="N366" s="95" t="b">
        <f>FALSE()</f>
        <v>0</v>
      </c>
      <c r="O366" s="95" t="b">
        <f>FALSE()</f>
        <v>0</v>
      </c>
      <c r="P366" s="95" t="b">
        <f>FALSE()</f>
        <v>0</v>
      </c>
      <c r="Q366" s="95" t="b">
        <f>FALSE()</f>
        <v>0</v>
      </c>
      <c r="R366" s="95" t="b">
        <f t="shared" si="5"/>
        <v>0</v>
      </c>
    </row>
    <row r="367" spans="1:18" ht="12.5" x14ac:dyDescent="0.25">
      <c r="A367" s="94">
        <v>355</v>
      </c>
      <c r="B367" s="95" t="s">
        <v>1243</v>
      </c>
      <c r="C367" s="95" t="s">
        <v>1244</v>
      </c>
      <c r="D367" s="95" t="s">
        <v>1245</v>
      </c>
      <c r="E367" s="95" t="b">
        <f>FALSE()</f>
        <v>0</v>
      </c>
      <c r="F367" s="95" t="b">
        <f>FALSE()</f>
        <v>0</v>
      </c>
      <c r="G367" s="95" t="b">
        <f>FALSE()</f>
        <v>0</v>
      </c>
      <c r="H367" s="95" t="b">
        <f>FALSE()</f>
        <v>0</v>
      </c>
      <c r="I367" s="95" t="b">
        <f>FALSE()</f>
        <v>0</v>
      </c>
      <c r="J367" s="95" t="b">
        <f>FALSE()</f>
        <v>0</v>
      </c>
      <c r="K367" s="95" t="b">
        <f>FALSE()</f>
        <v>0</v>
      </c>
      <c r="L367" s="95" t="b">
        <f>FALSE()</f>
        <v>0</v>
      </c>
      <c r="M367" s="95" t="b">
        <f>FALSE()</f>
        <v>0</v>
      </c>
      <c r="N367" s="95" t="b">
        <f>FALSE()</f>
        <v>0</v>
      </c>
      <c r="O367" s="95" t="b">
        <f>FALSE()</f>
        <v>0</v>
      </c>
      <c r="P367" s="95" t="b">
        <f>FALSE()</f>
        <v>0</v>
      </c>
      <c r="Q367" s="95" t="b">
        <f>FALSE()</f>
        <v>0</v>
      </c>
      <c r="R367" s="95" t="b">
        <f t="shared" si="5"/>
        <v>0</v>
      </c>
    </row>
    <row r="368" spans="1:18" ht="12.5" x14ac:dyDescent="0.25">
      <c r="A368" s="94">
        <v>356</v>
      </c>
      <c r="B368" s="95" t="s">
        <v>1246</v>
      </c>
      <c r="C368" s="95" t="s">
        <v>1247</v>
      </c>
      <c r="D368" s="95" t="s">
        <v>1248</v>
      </c>
      <c r="E368" s="95" t="b">
        <f>FALSE()</f>
        <v>0</v>
      </c>
      <c r="F368" s="95" t="b">
        <f>FALSE()</f>
        <v>0</v>
      </c>
      <c r="G368" s="95" t="b">
        <f>FALSE()</f>
        <v>0</v>
      </c>
      <c r="H368" s="95" t="b">
        <f>FALSE()</f>
        <v>0</v>
      </c>
      <c r="I368" s="95" t="b">
        <f>FALSE()</f>
        <v>0</v>
      </c>
      <c r="J368" s="95" t="b">
        <f>FALSE()</f>
        <v>0</v>
      </c>
      <c r="K368" s="95" t="b">
        <f>FALSE()</f>
        <v>0</v>
      </c>
      <c r="L368" s="95" t="b">
        <f>FALSE()</f>
        <v>0</v>
      </c>
      <c r="M368" s="95" t="b">
        <f>FALSE()</f>
        <v>0</v>
      </c>
      <c r="N368" s="95" t="b">
        <f>FALSE()</f>
        <v>0</v>
      </c>
      <c r="O368" s="95" t="b">
        <f>FALSE()</f>
        <v>0</v>
      </c>
      <c r="P368" s="95" t="b">
        <f>FALSE()</f>
        <v>0</v>
      </c>
      <c r="Q368" s="95" t="b">
        <f>FALSE()</f>
        <v>0</v>
      </c>
      <c r="R368" s="95" t="b">
        <f t="shared" si="5"/>
        <v>0</v>
      </c>
    </row>
    <row r="369" spans="1:18" ht="12.5" x14ac:dyDescent="0.25">
      <c r="A369" s="94">
        <v>357</v>
      </c>
      <c r="B369" s="95" t="s">
        <v>1249</v>
      </c>
      <c r="C369" s="95" t="s">
        <v>1250</v>
      </c>
      <c r="D369" s="95" t="s">
        <v>1251</v>
      </c>
      <c r="E369" s="95" t="b">
        <f>FALSE()</f>
        <v>0</v>
      </c>
      <c r="F369" s="95" t="b">
        <f>FALSE()</f>
        <v>0</v>
      </c>
      <c r="G369" s="95" t="b">
        <f>FALSE()</f>
        <v>0</v>
      </c>
      <c r="H369" s="95" t="b">
        <f>FALSE()</f>
        <v>0</v>
      </c>
      <c r="I369" s="95" t="b">
        <f>FALSE()</f>
        <v>0</v>
      </c>
      <c r="J369" s="95" t="b">
        <f>FALSE()</f>
        <v>0</v>
      </c>
      <c r="K369" s="95" t="b">
        <f>FALSE()</f>
        <v>0</v>
      </c>
      <c r="L369" s="95" t="b">
        <f>FALSE()</f>
        <v>0</v>
      </c>
      <c r="M369" s="95" t="b">
        <f>FALSE()</f>
        <v>0</v>
      </c>
      <c r="N369" s="95" t="b">
        <f>FALSE()</f>
        <v>0</v>
      </c>
      <c r="O369" s="95" t="b">
        <f>FALSE()</f>
        <v>0</v>
      </c>
      <c r="P369" s="95" t="b">
        <f>FALSE()</f>
        <v>0</v>
      </c>
      <c r="Q369" s="95" t="b">
        <f>FALSE()</f>
        <v>0</v>
      </c>
      <c r="R369" s="95" t="b">
        <f t="shared" si="5"/>
        <v>0</v>
      </c>
    </row>
    <row r="370" spans="1:18" ht="12.5" x14ac:dyDescent="0.25">
      <c r="A370" s="94">
        <v>358</v>
      </c>
      <c r="B370" s="95" t="s">
        <v>1252</v>
      </c>
      <c r="C370" s="95" t="s">
        <v>1253</v>
      </c>
      <c r="D370" s="95" t="s">
        <v>1254</v>
      </c>
      <c r="E370" s="95" t="b">
        <f>FALSE()</f>
        <v>0</v>
      </c>
      <c r="F370" s="95" t="b">
        <f>FALSE()</f>
        <v>0</v>
      </c>
      <c r="G370" s="95" t="b">
        <f>FALSE()</f>
        <v>0</v>
      </c>
      <c r="H370" s="95" t="b">
        <f>FALSE()</f>
        <v>0</v>
      </c>
      <c r="I370" s="95" t="b">
        <f>FALSE()</f>
        <v>0</v>
      </c>
      <c r="J370" s="95" t="b">
        <f>FALSE()</f>
        <v>0</v>
      </c>
      <c r="K370" s="95" t="b">
        <f>FALSE()</f>
        <v>0</v>
      </c>
      <c r="L370" s="95" t="b">
        <f>FALSE()</f>
        <v>0</v>
      </c>
      <c r="M370" s="95" t="b">
        <f>FALSE()</f>
        <v>0</v>
      </c>
      <c r="N370" s="95" t="b">
        <f>FALSE()</f>
        <v>0</v>
      </c>
      <c r="O370" s="95" t="b">
        <f>FALSE()</f>
        <v>0</v>
      </c>
      <c r="P370" s="95" t="b">
        <f>FALSE()</f>
        <v>0</v>
      </c>
      <c r="Q370" s="95" t="b">
        <f>FALSE()</f>
        <v>0</v>
      </c>
      <c r="R370" s="95" t="b">
        <f t="shared" si="5"/>
        <v>0</v>
      </c>
    </row>
    <row r="371" spans="1:18" ht="12.5" x14ac:dyDescent="0.25">
      <c r="A371" s="94">
        <v>359</v>
      </c>
      <c r="B371" s="95" t="s">
        <v>1255</v>
      </c>
      <c r="C371" s="95" t="s">
        <v>1256</v>
      </c>
      <c r="D371" s="95" t="s">
        <v>1257</v>
      </c>
      <c r="E371" s="95" t="b">
        <f>FALSE()</f>
        <v>0</v>
      </c>
      <c r="F371" s="95" t="b">
        <f>FALSE()</f>
        <v>0</v>
      </c>
      <c r="G371" s="95" t="b">
        <f>FALSE()</f>
        <v>0</v>
      </c>
      <c r="H371" s="95" t="b">
        <f>FALSE()</f>
        <v>0</v>
      </c>
      <c r="I371" s="95" t="b">
        <f>FALSE()</f>
        <v>0</v>
      </c>
      <c r="J371" s="95" t="b">
        <f>FALSE()</f>
        <v>0</v>
      </c>
      <c r="K371" s="95" t="b">
        <f>FALSE()</f>
        <v>0</v>
      </c>
      <c r="L371" s="95" t="b">
        <f>FALSE()</f>
        <v>0</v>
      </c>
      <c r="M371" s="95" t="b">
        <f>FALSE()</f>
        <v>0</v>
      </c>
      <c r="N371" s="95" t="b">
        <f>FALSE()</f>
        <v>0</v>
      </c>
      <c r="O371" s="95" t="b">
        <f>FALSE()</f>
        <v>0</v>
      </c>
      <c r="P371" s="95" t="b">
        <f>FALSE()</f>
        <v>0</v>
      </c>
      <c r="Q371" s="95" t="b">
        <f>FALSE()</f>
        <v>0</v>
      </c>
      <c r="R371" s="95" t="b">
        <f t="shared" si="5"/>
        <v>0</v>
      </c>
    </row>
    <row r="372" spans="1:18" ht="12.5" x14ac:dyDescent="0.25">
      <c r="A372" s="94">
        <v>360</v>
      </c>
      <c r="B372" s="95" t="s">
        <v>1258</v>
      </c>
      <c r="C372" s="95" t="s">
        <v>1259</v>
      </c>
      <c r="D372" s="95" t="s">
        <v>1260</v>
      </c>
      <c r="E372" s="95" t="b">
        <f>FALSE()</f>
        <v>0</v>
      </c>
      <c r="F372" s="95" t="b">
        <f>FALSE()</f>
        <v>0</v>
      </c>
      <c r="G372" s="95" t="b">
        <f>FALSE()</f>
        <v>0</v>
      </c>
      <c r="H372" s="95" t="b">
        <f>FALSE()</f>
        <v>0</v>
      </c>
      <c r="I372" s="95" t="b">
        <f>FALSE()</f>
        <v>0</v>
      </c>
      <c r="J372" s="95" t="b">
        <f>FALSE()</f>
        <v>0</v>
      </c>
      <c r="K372" s="95" t="b">
        <f>FALSE()</f>
        <v>0</v>
      </c>
      <c r="L372" s="95" t="b">
        <f>FALSE()</f>
        <v>0</v>
      </c>
      <c r="M372" s="95" t="b">
        <f>FALSE()</f>
        <v>0</v>
      </c>
      <c r="N372" s="95" t="b">
        <f>FALSE()</f>
        <v>0</v>
      </c>
      <c r="O372" s="95" t="b">
        <f>FALSE()</f>
        <v>0</v>
      </c>
      <c r="P372" s="95" t="b">
        <f>FALSE()</f>
        <v>0</v>
      </c>
      <c r="Q372" s="95" t="b">
        <f>FALSE()</f>
        <v>0</v>
      </c>
      <c r="R372" s="95" t="b">
        <f t="shared" si="5"/>
        <v>0</v>
      </c>
    </row>
    <row r="373" spans="1:18" ht="12.5" x14ac:dyDescent="0.25">
      <c r="A373" s="94">
        <v>361</v>
      </c>
      <c r="B373" s="95" t="s">
        <v>1261</v>
      </c>
      <c r="C373" s="95" t="s">
        <v>1262</v>
      </c>
      <c r="D373" s="95" t="s">
        <v>1263</v>
      </c>
      <c r="E373" s="95" t="b">
        <f>FALSE()</f>
        <v>0</v>
      </c>
      <c r="F373" s="95" t="b">
        <f>FALSE()</f>
        <v>0</v>
      </c>
      <c r="G373" s="95" t="b">
        <f>FALSE()</f>
        <v>0</v>
      </c>
      <c r="H373" s="95" t="b">
        <f>FALSE()</f>
        <v>0</v>
      </c>
      <c r="I373" s="95" t="b">
        <f>FALSE()</f>
        <v>0</v>
      </c>
      <c r="J373" s="95" t="b">
        <f>FALSE()</f>
        <v>0</v>
      </c>
      <c r="K373" s="95" t="b">
        <f>FALSE()</f>
        <v>0</v>
      </c>
      <c r="L373" s="95" t="b">
        <f>FALSE()</f>
        <v>0</v>
      </c>
      <c r="M373" s="95" t="b">
        <f>FALSE()</f>
        <v>0</v>
      </c>
      <c r="N373" s="95" t="b">
        <f>FALSE()</f>
        <v>0</v>
      </c>
      <c r="O373" s="95" t="b">
        <f>FALSE()</f>
        <v>0</v>
      </c>
      <c r="P373" s="95" t="b">
        <f>FALSE()</f>
        <v>0</v>
      </c>
      <c r="Q373" s="95" t="b">
        <f>FALSE()</f>
        <v>0</v>
      </c>
      <c r="R373" s="95" t="b">
        <f t="shared" si="5"/>
        <v>0</v>
      </c>
    </row>
    <row r="374" spans="1:18" ht="12.5" x14ac:dyDescent="0.25">
      <c r="A374" s="94">
        <v>362</v>
      </c>
      <c r="B374" s="95" t="s">
        <v>1264</v>
      </c>
      <c r="C374" s="95" t="s">
        <v>1265</v>
      </c>
      <c r="D374" s="95" t="s">
        <v>1266</v>
      </c>
      <c r="E374" s="95" t="b">
        <f>FALSE()</f>
        <v>0</v>
      </c>
      <c r="F374" s="95" t="b">
        <f>FALSE()</f>
        <v>0</v>
      </c>
      <c r="G374" s="95" t="b">
        <f>FALSE()</f>
        <v>0</v>
      </c>
      <c r="H374" s="95" t="b">
        <f>FALSE()</f>
        <v>0</v>
      </c>
      <c r="I374" s="95" t="b">
        <f>FALSE()</f>
        <v>0</v>
      </c>
      <c r="J374" s="95" t="b">
        <f>FALSE()</f>
        <v>0</v>
      </c>
      <c r="K374" s="95" t="b">
        <f>FALSE()</f>
        <v>0</v>
      </c>
      <c r="L374" s="95" t="b">
        <f>FALSE()</f>
        <v>0</v>
      </c>
      <c r="M374" s="95" t="b">
        <f>FALSE()</f>
        <v>0</v>
      </c>
      <c r="N374" s="95" t="b">
        <f>FALSE()</f>
        <v>0</v>
      </c>
      <c r="O374" s="95" t="b">
        <f>FALSE()</f>
        <v>0</v>
      </c>
      <c r="P374" s="95" t="b">
        <f>FALSE()</f>
        <v>0</v>
      </c>
      <c r="Q374" s="95" t="b">
        <f>FALSE()</f>
        <v>0</v>
      </c>
      <c r="R374" s="95" t="b">
        <f t="shared" si="5"/>
        <v>0</v>
      </c>
    </row>
    <row r="375" spans="1:18" ht="12.5" x14ac:dyDescent="0.25">
      <c r="A375" s="94">
        <v>363</v>
      </c>
      <c r="B375" s="95" t="s">
        <v>1267</v>
      </c>
      <c r="C375" s="95" t="s">
        <v>1268</v>
      </c>
      <c r="D375" s="95" t="s">
        <v>1269</v>
      </c>
      <c r="E375" s="95" t="b">
        <f>TRUE()</f>
        <v>1</v>
      </c>
      <c r="F375" s="95" t="b">
        <f>TRUE()</f>
        <v>1</v>
      </c>
      <c r="G375" s="95" t="b">
        <f>TRUE()</f>
        <v>1</v>
      </c>
      <c r="H375" s="95" t="b">
        <f>TRUE()</f>
        <v>1</v>
      </c>
      <c r="I375" s="95" t="b">
        <f>TRUE()</f>
        <v>1</v>
      </c>
      <c r="J375" s="95" t="b">
        <f>TRUE()</f>
        <v>1</v>
      </c>
      <c r="K375" s="95" t="b">
        <f>TRUE()</f>
        <v>1</v>
      </c>
      <c r="L375" s="95" t="b">
        <f>TRUE()</f>
        <v>1</v>
      </c>
      <c r="M375" s="95" t="b">
        <f>FALSE()</f>
        <v>0</v>
      </c>
      <c r="N375" s="95" t="b">
        <f>TRUE()</f>
        <v>1</v>
      </c>
      <c r="O375" s="95" t="b">
        <f>TRUE()</f>
        <v>1</v>
      </c>
      <c r="P375" s="95" t="b">
        <f>TRUE()</f>
        <v>1</v>
      </c>
      <c r="Q375" s="95" t="b">
        <f>FALSE()</f>
        <v>0</v>
      </c>
      <c r="R375" s="95" t="b">
        <f t="shared" si="5"/>
        <v>0</v>
      </c>
    </row>
    <row r="376" spans="1:18" ht="12.5" x14ac:dyDescent="0.25">
      <c r="A376" s="94">
        <v>364</v>
      </c>
      <c r="B376" s="95" t="s">
        <v>1270</v>
      </c>
      <c r="C376" s="95" t="s">
        <v>1271</v>
      </c>
      <c r="D376" s="95" t="s">
        <v>1272</v>
      </c>
      <c r="E376" s="95" t="b">
        <f>FALSE()</f>
        <v>0</v>
      </c>
      <c r="F376" s="95" t="b">
        <f>FALSE()</f>
        <v>0</v>
      </c>
      <c r="G376" s="95" t="b">
        <f>FALSE()</f>
        <v>0</v>
      </c>
      <c r="H376" s="95" t="b">
        <f>FALSE()</f>
        <v>0</v>
      </c>
      <c r="I376" s="95" t="b">
        <f>FALSE()</f>
        <v>0</v>
      </c>
      <c r="J376" s="95" t="b">
        <f>FALSE()</f>
        <v>0</v>
      </c>
      <c r="K376" s="95" t="b">
        <f>FALSE()</f>
        <v>0</v>
      </c>
      <c r="L376" s="95" t="b">
        <f>FALSE()</f>
        <v>0</v>
      </c>
      <c r="M376" s="95" t="b">
        <f>FALSE()</f>
        <v>0</v>
      </c>
      <c r="N376" s="95" t="b">
        <f>FALSE()</f>
        <v>0</v>
      </c>
      <c r="O376" s="95" t="b">
        <f>FALSE()</f>
        <v>0</v>
      </c>
      <c r="P376" s="95" t="b">
        <f>FALSE()</f>
        <v>0</v>
      </c>
      <c r="Q376" s="95" t="b">
        <f>FALSE()</f>
        <v>0</v>
      </c>
      <c r="R376" s="95" t="b">
        <f t="shared" si="5"/>
        <v>0</v>
      </c>
    </row>
    <row r="377" spans="1:18" ht="12.5" x14ac:dyDescent="0.25">
      <c r="A377" s="94">
        <v>365</v>
      </c>
      <c r="B377" s="95" t="s">
        <v>1273</v>
      </c>
      <c r="C377" s="95" t="s">
        <v>1274</v>
      </c>
      <c r="D377" s="95" t="s">
        <v>1275</v>
      </c>
      <c r="E377" s="95" t="b">
        <f>TRUE()</f>
        <v>1</v>
      </c>
      <c r="F377" s="95" t="b">
        <f>TRUE()</f>
        <v>1</v>
      </c>
      <c r="G377" s="95" t="b">
        <f>TRUE()</f>
        <v>1</v>
      </c>
      <c r="H377" s="95" t="b">
        <f>TRUE()</f>
        <v>1</v>
      </c>
      <c r="I377" s="95" t="b">
        <f>FALSE()</f>
        <v>0</v>
      </c>
      <c r="J377" s="95" t="b">
        <f>TRUE()</f>
        <v>1</v>
      </c>
      <c r="K377" s="95" t="b">
        <f>FALSE()</f>
        <v>0</v>
      </c>
      <c r="L377" s="95" t="b">
        <f>TRUE()</f>
        <v>1</v>
      </c>
      <c r="M377" s="95" t="b">
        <f>FALSE()</f>
        <v>0</v>
      </c>
      <c r="N377" s="95" t="b">
        <f>TRUE()</f>
        <v>1</v>
      </c>
      <c r="O377" s="95" t="b">
        <f>TRUE()</f>
        <v>1</v>
      </c>
      <c r="P377" s="95" t="b">
        <f>FALSE()</f>
        <v>0</v>
      </c>
      <c r="Q377" s="95" t="b">
        <f>FALSE()</f>
        <v>0</v>
      </c>
      <c r="R377" s="95" t="b">
        <f t="shared" si="5"/>
        <v>0</v>
      </c>
    </row>
    <row r="378" spans="1:18" ht="12.5" x14ac:dyDescent="0.25">
      <c r="A378" s="94">
        <v>366</v>
      </c>
      <c r="B378" s="95" t="s">
        <v>1276</v>
      </c>
      <c r="C378" s="95" t="s">
        <v>1277</v>
      </c>
      <c r="D378" s="95" t="s">
        <v>1278</v>
      </c>
      <c r="E378" s="95" t="b">
        <f>TRUE()</f>
        <v>1</v>
      </c>
      <c r="F378" s="95" t="b">
        <f>TRUE()</f>
        <v>1</v>
      </c>
      <c r="G378" s="95" t="b">
        <f>TRUE()</f>
        <v>1</v>
      </c>
      <c r="H378" s="95" t="b">
        <f>TRUE()</f>
        <v>1</v>
      </c>
      <c r="I378" s="95" t="b">
        <f>TRUE()</f>
        <v>1</v>
      </c>
      <c r="J378" s="95" t="b">
        <f>TRUE()</f>
        <v>1</v>
      </c>
      <c r="K378" s="95" t="b">
        <f>FALSE()</f>
        <v>0</v>
      </c>
      <c r="L378" s="95" t="b">
        <f>TRUE()</f>
        <v>1</v>
      </c>
      <c r="M378" s="95" t="b">
        <f>TRUE()</f>
        <v>1</v>
      </c>
      <c r="N378" s="95" t="b">
        <f>TRUE()</f>
        <v>1</v>
      </c>
      <c r="O378" s="95" t="b">
        <f>TRUE()</f>
        <v>1</v>
      </c>
      <c r="P378" s="95" t="b">
        <f>TRUE()</f>
        <v>1</v>
      </c>
      <c r="Q378" s="95" t="b">
        <f>FALSE()</f>
        <v>0</v>
      </c>
      <c r="R378" s="95" t="b">
        <f t="shared" si="5"/>
        <v>0</v>
      </c>
    </row>
    <row r="379" spans="1:18" ht="12.5" x14ac:dyDescent="0.25">
      <c r="A379" s="94">
        <v>367</v>
      </c>
      <c r="B379" s="95" t="s">
        <v>1279</v>
      </c>
      <c r="C379" s="95" t="s">
        <v>1280</v>
      </c>
      <c r="D379" s="95" t="s">
        <v>1281</v>
      </c>
      <c r="E379" s="95" t="b">
        <f>FALSE()</f>
        <v>0</v>
      </c>
      <c r="F379" s="95" t="b">
        <f>FALSE()</f>
        <v>0</v>
      </c>
      <c r="G379" s="95" t="b">
        <f>FALSE()</f>
        <v>0</v>
      </c>
      <c r="H379" s="95" t="b">
        <f>FALSE()</f>
        <v>0</v>
      </c>
      <c r="I379" s="95" t="b">
        <f>FALSE()</f>
        <v>0</v>
      </c>
      <c r="J379" s="95" t="b">
        <f>FALSE()</f>
        <v>0</v>
      </c>
      <c r="K379" s="95" t="b">
        <f>FALSE()</f>
        <v>0</v>
      </c>
      <c r="L379" s="95" t="b">
        <f>FALSE()</f>
        <v>0</v>
      </c>
      <c r="M379" s="95" t="b">
        <f>FALSE()</f>
        <v>0</v>
      </c>
      <c r="N379" s="95" t="b">
        <f>FALSE()</f>
        <v>0</v>
      </c>
      <c r="O379" s="95" t="b">
        <f>FALSE()</f>
        <v>0</v>
      </c>
      <c r="P379" s="95" t="b">
        <f>FALSE()</f>
        <v>0</v>
      </c>
      <c r="Q379" s="95" t="b">
        <f>FALSE()</f>
        <v>0</v>
      </c>
      <c r="R379" s="95" t="b">
        <f t="shared" si="5"/>
        <v>0</v>
      </c>
    </row>
    <row r="380" spans="1:18" ht="12.5" x14ac:dyDescent="0.25">
      <c r="A380" s="94">
        <v>368</v>
      </c>
      <c r="B380" s="95" t="s">
        <v>1283</v>
      </c>
      <c r="C380" s="95" t="s">
        <v>1284</v>
      </c>
      <c r="D380" s="95" t="s">
        <v>1285</v>
      </c>
      <c r="E380" s="95" t="b">
        <f>FALSE()</f>
        <v>0</v>
      </c>
      <c r="F380" s="95" t="b">
        <f>FALSE()</f>
        <v>0</v>
      </c>
      <c r="G380" s="95" t="b">
        <f>FALSE()</f>
        <v>0</v>
      </c>
      <c r="H380" s="95" t="b">
        <f>FALSE()</f>
        <v>0</v>
      </c>
      <c r="I380" s="95" t="b">
        <f>FALSE()</f>
        <v>0</v>
      </c>
      <c r="J380" s="95" t="b">
        <f>FALSE()</f>
        <v>0</v>
      </c>
      <c r="K380" s="95" t="b">
        <f>FALSE()</f>
        <v>0</v>
      </c>
      <c r="L380" s="95" t="b">
        <f>FALSE()</f>
        <v>0</v>
      </c>
      <c r="M380" s="95" t="b">
        <f>FALSE()</f>
        <v>0</v>
      </c>
      <c r="N380" s="95" t="b">
        <f>FALSE()</f>
        <v>0</v>
      </c>
      <c r="O380" s="95" t="b">
        <f>FALSE()</f>
        <v>0</v>
      </c>
      <c r="P380" s="95" t="b">
        <f>FALSE()</f>
        <v>0</v>
      </c>
      <c r="Q380" s="95" t="b">
        <f>FALSE()</f>
        <v>0</v>
      </c>
      <c r="R380" s="95" t="b">
        <f t="shared" si="5"/>
        <v>0</v>
      </c>
    </row>
    <row r="381" spans="1:18" ht="12.5" x14ac:dyDescent="0.25">
      <c r="A381" s="94">
        <v>369</v>
      </c>
      <c r="B381" s="95" t="s">
        <v>1286</v>
      </c>
      <c r="C381" s="95" t="s">
        <v>1287</v>
      </c>
      <c r="D381" s="95" t="s">
        <v>1288</v>
      </c>
      <c r="E381" s="95" t="b">
        <f>FALSE()</f>
        <v>0</v>
      </c>
      <c r="F381" s="95" t="b">
        <f>FALSE()</f>
        <v>0</v>
      </c>
      <c r="G381" s="95" t="b">
        <f>FALSE()</f>
        <v>0</v>
      </c>
      <c r="H381" s="95" t="b">
        <f>FALSE()</f>
        <v>0</v>
      </c>
      <c r="I381" s="95" t="b">
        <f>FALSE()</f>
        <v>0</v>
      </c>
      <c r="J381" s="95" t="b">
        <f>FALSE()</f>
        <v>0</v>
      </c>
      <c r="K381" s="95" t="b">
        <f>FALSE()</f>
        <v>0</v>
      </c>
      <c r="L381" s="95" t="b">
        <f>FALSE()</f>
        <v>0</v>
      </c>
      <c r="M381" s="95" t="b">
        <f>FALSE()</f>
        <v>0</v>
      </c>
      <c r="N381" s="95" t="b">
        <f>FALSE()</f>
        <v>0</v>
      </c>
      <c r="O381" s="95" t="b">
        <f>FALSE()</f>
        <v>0</v>
      </c>
      <c r="P381" s="95" t="b">
        <f>FALSE()</f>
        <v>0</v>
      </c>
      <c r="Q381" s="95" t="b">
        <f>FALSE()</f>
        <v>0</v>
      </c>
      <c r="R381" s="95" t="b">
        <f t="shared" si="5"/>
        <v>0</v>
      </c>
    </row>
    <row r="382" spans="1:18" ht="12.5" x14ac:dyDescent="0.25">
      <c r="A382" s="94">
        <v>370</v>
      </c>
      <c r="B382" s="95" t="s">
        <v>1289</v>
      </c>
      <c r="C382" s="95" t="s">
        <v>1290</v>
      </c>
      <c r="D382" s="95" t="s">
        <v>1291</v>
      </c>
      <c r="E382" s="95" t="b">
        <f>TRUE()</f>
        <v>1</v>
      </c>
      <c r="F382" s="95" t="b">
        <f>TRUE()</f>
        <v>1</v>
      </c>
      <c r="G382" s="95" t="b">
        <f>FALSE()</f>
        <v>0</v>
      </c>
      <c r="H382" s="95" t="b">
        <f>TRUE()</f>
        <v>1</v>
      </c>
      <c r="I382" s="95" t="b">
        <f>FALSE()</f>
        <v>0</v>
      </c>
      <c r="J382" s="95" t="b">
        <f>TRUE()</f>
        <v>1</v>
      </c>
      <c r="K382" s="95" t="b">
        <f>FALSE()</f>
        <v>0</v>
      </c>
      <c r="L382" s="95" t="b">
        <f>TRUE()</f>
        <v>1</v>
      </c>
      <c r="M382" s="95" t="b">
        <f>TRUE()</f>
        <v>1</v>
      </c>
      <c r="N382" s="95" t="b">
        <f>TRUE()</f>
        <v>1</v>
      </c>
      <c r="O382" s="95" t="b">
        <f>TRUE()</f>
        <v>1</v>
      </c>
      <c r="P382" s="95" t="b">
        <f>FALSE()</f>
        <v>0</v>
      </c>
      <c r="Q382" s="95" t="b">
        <f>FALSE()</f>
        <v>0</v>
      </c>
      <c r="R382" s="95" t="b">
        <f t="shared" si="5"/>
        <v>0</v>
      </c>
    </row>
    <row r="383" spans="1:18" ht="12.5" x14ac:dyDescent="0.25">
      <c r="A383" s="94">
        <v>371</v>
      </c>
      <c r="B383" s="95" t="s">
        <v>1292</v>
      </c>
      <c r="C383" s="95" t="s">
        <v>1293</v>
      </c>
      <c r="D383" s="95" t="s">
        <v>1294</v>
      </c>
      <c r="E383" s="95" t="b">
        <f>FALSE()</f>
        <v>0</v>
      </c>
      <c r="F383" s="95" t="b">
        <f>FALSE()</f>
        <v>0</v>
      </c>
      <c r="G383" s="95" t="b">
        <f>FALSE()</f>
        <v>0</v>
      </c>
      <c r="H383" s="95" t="b">
        <f>FALSE()</f>
        <v>0</v>
      </c>
      <c r="I383" s="95" t="b">
        <f>FALSE()</f>
        <v>0</v>
      </c>
      <c r="J383" s="95" t="b">
        <f>FALSE()</f>
        <v>0</v>
      </c>
      <c r="K383" s="95" t="b">
        <f>FALSE()</f>
        <v>0</v>
      </c>
      <c r="L383" s="95" t="b">
        <f>FALSE()</f>
        <v>0</v>
      </c>
      <c r="M383" s="95" t="b">
        <f>FALSE()</f>
        <v>0</v>
      </c>
      <c r="N383" s="95" t="b">
        <f>FALSE()</f>
        <v>0</v>
      </c>
      <c r="O383" s="95" t="b">
        <f>FALSE()</f>
        <v>0</v>
      </c>
      <c r="P383" s="95" t="b">
        <f>FALSE()</f>
        <v>0</v>
      </c>
      <c r="Q383" s="95" t="b">
        <f>FALSE()</f>
        <v>0</v>
      </c>
      <c r="R383" s="95" t="b">
        <f t="shared" si="5"/>
        <v>0</v>
      </c>
    </row>
    <row r="384" spans="1:18" ht="12.5" x14ac:dyDescent="0.25">
      <c r="A384" s="94">
        <v>372</v>
      </c>
      <c r="B384" s="95" t="s">
        <v>1295</v>
      </c>
      <c r="C384" s="95" t="s">
        <v>1296</v>
      </c>
      <c r="D384" s="95" t="s">
        <v>1297</v>
      </c>
      <c r="E384" s="95" t="b">
        <f>FALSE()</f>
        <v>0</v>
      </c>
      <c r="F384" s="95" t="b">
        <f>TRUE()</f>
        <v>1</v>
      </c>
      <c r="G384" s="95" t="b">
        <f>TRUE()</f>
        <v>1</v>
      </c>
      <c r="H384" s="95" t="b">
        <f>TRUE()</f>
        <v>1</v>
      </c>
      <c r="I384" s="95" t="b">
        <f>TRUE()</f>
        <v>1</v>
      </c>
      <c r="J384" s="95" t="b">
        <f>TRUE()</f>
        <v>1</v>
      </c>
      <c r="K384" s="95" t="b">
        <f>TRUE()</f>
        <v>1</v>
      </c>
      <c r="L384" s="95" t="b">
        <f>TRUE()</f>
        <v>1</v>
      </c>
      <c r="M384" s="95" t="b">
        <f>TRUE()</f>
        <v>1</v>
      </c>
      <c r="N384" s="95" t="b">
        <f>TRUE()</f>
        <v>1</v>
      </c>
      <c r="O384" s="95" t="b">
        <f>TRUE()</f>
        <v>1</v>
      </c>
      <c r="P384" s="95" t="b">
        <f>TRUE()</f>
        <v>1</v>
      </c>
      <c r="Q384" s="95" t="b">
        <f>FALSE()</f>
        <v>0</v>
      </c>
      <c r="R384" s="95" t="b">
        <f t="shared" si="5"/>
        <v>0</v>
      </c>
    </row>
    <row r="385" spans="1:18" ht="12.5" x14ac:dyDescent="0.25">
      <c r="A385" s="94">
        <v>373</v>
      </c>
      <c r="B385" s="95" t="s">
        <v>1298</v>
      </c>
      <c r="C385" s="95" t="s">
        <v>1299</v>
      </c>
      <c r="D385" s="95" t="s">
        <v>1300</v>
      </c>
      <c r="E385" s="95" t="b">
        <f>TRUE()</f>
        <v>1</v>
      </c>
      <c r="F385" s="95" t="b">
        <f>FALSE()</f>
        <v>0</v>
      </c>
      <c r="G385" s="95" t="b">
        <f>FALSE()</f>
        <v>0</v>
      </c>
      <c r="H385" s="95" t="b">
        <f>TRUE()</f>
        <v>1</v>
      </c>
      <c r="I385" s="95" t="b">
        <f>TRUE()</f>
        <v>1</v>
      </c>
      <c r="J385" s="95" t="b">
        <f>TRUE()</f>
        <v>1</v>
      </c>
      <c r="K385" s="95" t="b">
        <f>TRUE()</f>
        <v>1</v>
      </c>
      <c r="L385" s="95" t="b">
        <f>TRUE()</f>
        <v>1</v>
      </c>
      <c r="M385" s="95" t="b">
        <f>TRUE()</f>
        <v>1</v>
      </c>
      <c r="N385" s="95" t="b">
        <f>TRUE()</f>
        <v>1</v>
      </c>
      <c r="O385" s="95" t="b">
        <f>FALSE()</f>
        <v>0</v>
      </c>
      <c r="P385" s="95" t="b">
        <f>TRUE()</f>
        <v>1</v>
      </c>
      <c r="Q385" s="95" t="b">
        <f>FALSE()</f>
        <v>0</v>
      </c>
      <c r="R385" s="95" t="b">
        <f t="shared" si="5"/>
        <v>0</v>
      </c>
    </row>
    <row r="386" spans="1:18" ht="12.5" x14ac:dyDescent="0.25">
      <c r="A386" s="94">
        <v>374</v>
      </c>
      <c r="B386" s="95" t="s">
        <v>1301</v>
      </c>
      <c r="C386" s="95" t="s">
        <v>1302</v>
      </c>
      <c r="D386" s="95" t="s">
        <v>1303</v>
      </c>
      <c r="E386" s="95" t="b">
        <f>FALSE()</f>
        <v>0</v>
      </c>
      <c r="F386" s="95" t="b">
        <f>FALSE()</f>
        <v>0</v>
      </c>
      <c r="G386" s="95" t="b">
        <f>FALSE()</f>
        <v>0</v>
      </c>
      <c r="H386" s="95" t="b">
        <f>FALSE()</f>
        <v>0</v>
      </c>
      <c r="I386" s="95" t="b">
        <f>FALSE()</f>
        <v>0</v>
      </c>
      <c r="J386" s="95" t="b">
        <f>FALSE()</f>
        <v>0</v>
      </c>
      <c r="K386" s="95" t="b">
        <f>FALSE()</f>
        <v>0</v>
      </c>
      <c r="L386" s="95" t="b">
        <f>FALSE()</f>
        <v>0</v>
      </c>
      <c r="M386" s="95" t="b">
        <f>FALSE()</f>
        <v>0</v>
      </c>
      <c r="N386" s="95" t="b">
        <f>FALSE()</f>
        <v>0</v>
      </c>
      <c r="O386" s="95" t="b">
        <f>FALSE()</f>
        <v>0</v>
      </c>
      <c r="P386" s="95" t="b">
        <f>FALSE()</f>
        <v>0</v>
      </c>
      <c r="Q386" s="95" t="b">
        <f>FALSE()</f>
        <v>0</v>
      </c>
      <c r="R386" s="95" t="b">
        <f t="shared" si="5"/>
        <v>0</v>
      </c>
    </row>
    <row r="387" spans="1:18" ht="12.5" x14ac:dyDescent="0.25">
      <c r="A387" s="94">
        <v>375</v>
      </c>
      <c r="B387" s="95" t="s">
        <v>1304</v>
      </c>
      <c r="C387" s="95" t="s">
        <v>1305</v>
      </c>
      <c r="D387" s="95" t="s">
        <v>1306</v>
      </c>
      <c r="E387" s="95" t="b">
        <f>FALSE()</f>
        <v>0</v>
      </c>
      <c r="F387" s="95" t="b">
        <f>FALSE()</f>
        <v>0</v>
      </c>
      <c r="G387" s="95" t="b">
        <f>FALSE()</f>
        <v>0</v>
      </c>
      <c r="H387" s="95" t="b">
        <f>FALSE()</f>
        <v>0</v>
      </c>
      <c r="I387" s="95" t="b">
        <f>FALSE()</f>
        <v>0</v>
      </c>
      <c r="J387" s="95" t="b">
        <f>FALSE()</f>
        <v>0</v>
      </c>
      <c r="K387" s="95" t="b">
        <f>FALSE()</f>
        <v>0</v>
      </c>
      <c r="L387" s="95" t="b">
        <f>FALSE()</f>
        <v>0</v>
      </c>
      <c r="M387" s="95" t="b">
        <f>FALSE()</f>
        <v>0</v>
      </c>
      <c r="N387" s="95" t="b">
        <f>FALSE()</f>
        <v>0</v>
      </c>
      <c r="O387" s="95" t="b">
        <f>FALSE()</f>
        <v>0</v>
      </c>
      <c r="P387" s="95" t="b">
        <f>FALSE()</f>
        <v>0</v>
      </c>
      <c r="Q387" s="95" t="b">
        <f>FALSE()</f>
        <v>0</v>
      </c>
      <c r="R387" s="95" t="b">
        <f t="shared" si="5"/>
        <v>0</v>
      </c>
    </row>
    <row r="388" spans="1:18" ht="12.5" x14ac:dyDescent="0.25">
      <c r="A388" s="94">
        <v>376</v>
      </c>
      <c r="B388" s="95" t="s">
        <v>1307</v>
      </c>
      <c r="C388" s="95" t="s">
        <v>1308</v>
      </c>
      <c r="D388" s="95" t="s">
        <v>1309</v>
      </c>
      <c r="E388" s="95" t="b">
        <f>FALSE()</f>
        <v>0</v>
      </c>
      <c r="F388" s="95" t="b">
        <f>FALSE()</f>
        <v>0</v>
      </c>
      <c r="G388" s="95" t="b">
        <f>FALSE()</f>
        <v>0</v>
      </c>
      <c r="H388" s="95" t="b">
        <f>FALSE()</f>
        <v>0</v>
      </c>
      <c r="I388" s="95" t="b">
        <f>FALSE()</f>
        <v>0</v>
      </c>
      <c r="J388" s="95" t="b">
        <f>FALSE()</f>
        <v>0</v>
      </c>
      <c r="K388" s="95" t="b">
        <f>FALSE()</f>
        <v>0</v>
      </c>
      <c r="L388" s="95" t="b">
        <f>FALSE()</f>
        <v>0</v>
      </c>
      <c r="M388" s="95" t="b">
        <f>FALSE()</f>
        <v>0</v>
      </c>
      <c r="N388" s="95" t="b">
        <f>FALSE()</f>
        <v>0</v>
      </c>
      <c r="O388" s="95" t="b">
        <f>FALSE()</f>
        <v>0</v>
      </c>
      <c r="P388" s="95" t="b">
        <f>FALSE()</f>
        <v>0</v>
      </c>
      <c r="Q388" s="95" t="b">
        <f>FALSE()</f>
        <v>0</v>
      </c>
      <c r="R388" s="95" t="b">
        <f t="shared" si="5"/>
        <v>0</v>
      </c>
    </row>
    <row r="389" spans="1:18" ht="12.5" x14ac:dyDescent="0.25">
      <c r="A389" s="94">
        <v>377</v>
      </c>
      <c r="B389" s="95" t="s">
        <v>1310</v>
      </c>
      <c r="C389" s="95" t="s">
        <v>1311</v>
      </c>
      <c r="D389" s="95" t="s">
        <v>1312</v>
      </c>
      <c r="E389" s="95" t="b">
        <f>FALSE()</f>
        <v>0</v>
      </c>
      <c r="F389" s="95" t="b">
        <f>TRUE()</f>
        <v>1</v>
      </c>
      <c r="G389" s="95" t="b">
        <f>TRUE()</f>
        <v>1</v>
      </c>
      <c r="H389" s="95" t="b">
        <f>TRUE()</f>
        <v>1</v>
      </c>
      <c r="I389" s="95" t="b">
        <f>TRUE()</f>
        <v>1</v>
      </c>
      <c r="J389" s="95" t="b">
        <f>TRUE()</f>
        <v>1</v>
      </c>
      <c r="K389" s="95" t="b">
        <f>TRUE()</f>
        <v>1</v>
      </c>
      <c r="L389" s="95" t="b">
        <f>FALSE()</f>
        <v>0</v>
      </c>
      <c r="M389" s="95" t="b">
        <f>TRUE()</f>
        <v>1</v>
      </c>
      <c r="N389" s="95" t="b">
        <f>TRUE()</f>
        <v>1</v>
      </c>
      <c r="O389" s="95" t="b">
        <f>TRUE()</f>
        <v>1</v>
      </c>
      <c r="P389" s="95" t="b">
        <f>TRUE()</f>
        <v>1</v>
      </c>
      <c r="Q389" s="95" t="b">
        <f>FALSE()</f>
        <v>0</v>
      </c>
      <c r="R389" s="95" t="b">
        <f t="shared" si="5"/>
        <v>0</v>
      </c>
    </row>
    <row r="390" spans="1:18" ht="12.5" x14ac:dyDescent="0.25">
      <c r="A390" s="94">
        <v>378</v>
      </c>
      <c r="B390" s="95" t="s">
        <v>1313</v>
      </c>
      <c r="C390" s="95" t="s">
        <v>1314</v>
      </c>
      <c r="D390" s="95" t="s">
        <v>1315</v>
      </c>
      <c r="E390" s="95" t="b">
        <f>TRUE()</f>
        <v>1</v>
      </c>
      <c r="F390" s="95" t="b">
        <f>TRUE()</f>
        <v>1</v>
      </c>
      <c r="G390" s="95" t="b">
        <f>TRUE()</f>
        <v>1</v>
      </c>
      <c r="H390" s="95" t="b">
        <f>TRUE()</f>
        <v>1</v>
      </c>
      <c r="I390" s="95" t="b">
        <f>FALSE()</f>
        <v>0</v>
      </c>
      <c r="J390" s="95" t="b">
        <f>TRUE()</f>
        <v>1</v>
      </c>
      <c r="K390" s="95" t="b">
        <f>FALSE()</f>
        <v>0</v>
      </c>
      <c r="L390" s="95" t="b">
        <f>TRUE()</f>
        <v>1</v>
      </c>
      <c r="M390" s="95" t="b">
        <f>TRUE()</f>
        <v>1</v>
      </c>
      <c r="N390" s="95" t="b">
        <f>TRUE()</f>
        <v>1</v>
      </c>
      <c r="O390" s="95" t="b">
        <f>TRUE()</f>
        <v>1</v>
      </c>
      <c r="P390" s="95" t="b">
        <f>FALSE()</f>
        <v>0</v>
      </c>
      <c r="Q390" s="95" t="b">
        <f>FALSE()</f>
        <v>0</v>
      </c>
      <c r="R390" s="95" t="b">
        <f t="shared" si="5"/>
        <v>0</v>
      </c>
    </row>
    <row r="391" spans="1:18" ht="12.5" x14ac:dyDescent="0.25">
      <c r="A391" s="94">
        <v>379</v>
      </c>
      <c r="B391" s="95" t="s">
        <v>1316</v>
      </c>
      <c r="C391" s="95" t="s">
        <v>1317</v>
      </c>
      <c r="D391" s="95" t="s">
        <v>1318</v>
      </c>
      <c r="E391" s="95" t="b">
        <f>FALSE()</f>
        <v>0</v>
      </c>
      <c r="F391" s="95" t="b">
        <f>FALSE()</f>
        <v>0</v>
      </c>
      <c r="G391" s="95" t="b">
        <f>FALSE()</f>
        <v>0</v>
      </c>
      <c r="H391" s="95" t="b">
        <f>FALSE()</f>
        <v>0</v>
      </c>
      <c r="I391" s="95" t="b">
        <f>FALSE()</f>
        <v>0</v>
      </c>
      <c r="J391" s="95" t="b">
        <f>FALSE()</f>
        <v>0</v>
      </c>
      <c r="K391" s="95" t="b">
        <f>FALSE()</f>
        <v>0</v>
      </c>
      <c r="L391" s="95" t="b">
        <f>FALSE()</f>
        <v>0</v>
      </c>
      <c r="M391" s="95" t="b">
        <f>FALSE()</f>
        <v>0</v>
      </c>
      <c r="N391" s="95" t="b">
        <f>FALSE()</f>
        <v>0</v>
      </c>
      <c r="O391" s="95" t="b">
        <f>FALSE()</f>
        <v>0</v>
      </c>
      <c r="P391" s="95" t="b">
        <f>FALSE()</f>
        <v>0</v>
      </c>
      <c r="Q391" s="95" t="b">
        <f>FALSE()</f>
        <v>0</v>
      </c>
      <c r="R391" s="95" t="b">
        <f t="shared" si="5"/>
        <v>0</v>
      </c>
    </row>
    <row r="392" spans="1:18" ht="12.5" x14ac:dyDescent="0.25">
      <c r="A392" s="94">
        <v>380</v>
      </c>
      <c r="B392" s="95" t="s">
        <v>1319</v>
      </c>
      <c r="C392" s="95" t="s">
        <v>1320</v>
      </c>
      <c r="D392" s="95" t="s">
        <v>1321</v>
      </c>
      <c r="E392" s="95" t="b">
        <f>FALSE()</f>
        <v>0</v>
      </c>
      <c r="F392" s="95" t="b">
        <f>FALSE()</f>
        <v>0</v>
      </c>
      <c r="G392" s="95" t="b">
        <f>FALSE()</f>
        <v>0</v>
      </c>
      <c r="H392" s="95" t="b">
        <f>FALSE()</f>
        <v>0</v>
      </c>
      <c r="I392" s="95" t="b">
        <f>FALSE()</f>
        <v>0</v>
      </c>
      <c r="J392" s="95" t="b">
        <f>FALSE()</f>
        <v>0</v>
      </c>
      <c r="K392" s="95" t="b">
        <f>FALSE()</f>
        <v>0</v>
      </c>
      <c r="L392" s="95" t="b">
        <f>FALSE()</f>
        <v>0</v>
      </c>
      <c r="M392" s="95" t="b">
        <f>FALSE()</f>
        <v>0</v>
      </c>
      <c r="N392" s="95" t="b">
        <f>FALSE()</f>
        <v>0</v>
      </c>
      <c r="O392" s="95" t="b">
        <f>FALSE()</f>
        <v>0</v>
      </c>
      <c r="P392" s="95" t="b">
        <f>FALSE()</f>
        <v>0</v>
      </c>
      <c r="Q392" s="95" t="b">
        <f>FALSE()</f>
        <v>0</v>
      </c>
      <c r="R392" s="95" t="b">
        <f t="shared" si="5"/>
        <v>0</v>
      </c>
    </row>
    <row r="393" spans="1:18" ht="12.5" x14ac:dyDescent="0.25">
      <c r="A393" s="94">
        <v>381</v>
      </c>
      <c r="B393" s="95" t="s">
        <v>1322</v>
      </c>
      <c r="C393" s="95" t="s">
        <v>1323</v>
      </c>
      <c r="D393" s="95" t="s">
        <v>1324</v>
      </c>
      <c r="E393" s="95" t="b">
        <f>FALSE()</f>
        <v>0</v>
      </c>
      <c r="F393" s="95" t="b">
        <f>FALSE()</f>
        <v>0</v>
      </c>
      <c r="G393" s="95" t="b">
        <f>FALSE()</f>
        <v>0</v>
      </c>
      <c r="H393" s="95" t="b">
        <f>FALSE()</f>
        <v>0</v>
      </c>
      <c r="I393" s="95" t="b">
        <f>FALSE()</f>
        <v>0</v>
      </c>
      <c r="J393" s="95" t="b">
        <f>FALSE()</f>
        <v>0</v>
      </c>
      <c r="K393" s="95" t="b">
        <f>FALSE()</f>
        <v>0</v>
      </c>
      <c r="L393" s="95" t="b">
        <f>FALSE()</f>
        <v>0</v>
      </c>
      <c r="M393" s="95" t="b">
        <f>FALSE()</f>
        <v>0</v>
      </c>
      <c r="N393" s="95" t="b">
        <f>FALSE()</f>
        <v>0</v>
      </c>
      <c r="O393" s="95" t="b">
        <f>FALSE()</f>
        <v>0</v>
      </c>
      <c r="P393" s="95" t="b">
        <f>FALSE()</f>
        <v>0</v>
      </c>
      <c r="Q393" s="95" t="b">
        <f>FALSE()</f>
        <v>0</v>
      </c>
      <c r="R393" s="95" t="b">
        <f t="shared" si="5"/>
        <v>0</v>
      </c>
    </row>
    <row r="394" spans="1:18" ht="12.5" x14ac:dyDescent="0.25">
      <c r="A394" s="94">
        <v>382</v>
      </c>
      <c r="B394" s="95" t="s">
        <v>1325</v>
      </c>
      <c r="C394" s="95" t="s">
        <v>1326</v>
      </c>
      <c r="D394" s="95" t="s">
        <v>1327</v>
      </c>
      <c r="E394" s="95" t="b">
        <f>FALSE()</f>
        <v>0</v>
      </c>
      <c r="F394" s="95" t="b">
        <f>FALSE()</f>
        <v>0</v>
      </c>
      <c r="G394" s="95" t="b">
        <f>FALSE()</f>
        <v>0</v>
      </c>
      <c r="H394" s="95" t="b">
        <f>FALSE()</f>
        <v>0</v>
      </c>
      <c r="I394" s="95" t="b">
        <f>FALSE()</f>
        <v>0</v>
      </c>
      <c r="J394" s="95" t="b">
        <f>FALSE()</f>
        <v>0</v>
      </c>
      <c r="K394" s="95" t="b">
        <f>FALSE()</f>
        <v>0</v>
      </c>
      <c r="L394" s="95" t="b">
        <f>FALSE()</f>
        <v>0</v>
      </c>
      <c r="M394" s="95" t="b">
        <f>FALSE()</f>
        <v>0</v>
      </c>
      <c r="N394" s="95" t="b">
        <f>FALSE()</f>
        <v>0</v>
      </c>
      <c r="O394" s="95" t="b">
        <f>FALSE()</f>
        <v>0</v>
      </c>
      <c r="P394" s="95" t="b">
        <f>FALSE()</f>
        <v>0</v>
      </c>
      <c r="Q394" s="95" t="b">
        <f>FALSE()</f>
        <v>0</v>
      </c>
      <c r="R394" s="95" t="b">
        <f t="shared" si="5"/>
        <v>0</v>
      </c>
    </row>
    <row r="395" spans="1:18" ht="12.5" x14ac:dyDescent="0.25">
      <c r="A395" s="94">
        <v>383</v>
      </c>
      <c r="B395" s="95" t="s">
        <v>1328</v>
      </c>
      <c r="C395" s="95" t="s">
        <v>1329</v>
      </c>
      <c r="D395" s="95" t="s">
        <v>1330</v>
      </c>
      <c r="E395" s="95" t="b">
        <f>FALSE()</f>
        <v>0</v>
      </c>
      <c r="F395" s="95" t="b">
        <f>FALSE()</f>
        <v>0</v>
      </c>
      <c r="G395" s="95" t="b">
        <f>FALSE()</f>
        <v>0</v>
      </c>
      <c r="H395" s="95" t="b">
        <f>FALSE()</f>
        <v>0</v>
      </c>
      <c r="I395" s="95" t="b">
        <f>FALSE()</f>
        <v>0</v>
      </c>
      <c r="J395" s="95" t="b">
        <f>FALSE()</f>
        <v>0</v>
      </c>
      <c r="K395" s="95" t="b">
        <f>FALSE()</f>
        <v>0</v>
      </c>
      <c r="L395" s="95" t="b">
        <f>FALSE()</f>
        <v>0</v>
      </c>
      <c r="M395" s="95" t="b">
        <f>FALSE()</f>
        <v>0</v>
      </c>
      <c r="N395" s="95" t="b">
        <f>FALSE()</f>
        <v>0</v>
      </c>
      <c r="O395" s="95" t="b">
        <f>FALSE()</f>
        <v>0</v>
      </c>
      <c r="P395" s="95" t="b">
        <f>FALSE()</f>
        <v>0</v>
      </c>
      <c r="Q395" s="95" t="b">
        <f>FALSE()</f>
        <v>0</v>
      </c>
      <c r="R395" s="95" t="b">
        <f t="shared" ref="R395:R458" si="6">IF(ISNUMBER(B$5),INDEX(E395:Q849,,$B$5),"")</f>
        <v>0</v>
      </c>
    </row>
    <row r="396" spans="1:18" ht="12.5" x14ac:dyDescent="0.25">
      <c r="A396" s="94">
        <v>384</v>
      </c>
      <c r="B396" s="95" t="s">
        <v>1331</v>
      </c>
      <c r="C396" s="95" t="s">
        <v>1332</v>
      </c>
      <c r="D396" s="95" t="s">
        <v>1333</v>
      </c>
      <c r="E396" s="95" t="b">
        <f>FALSE()</f>
        <v>0</v>
      </c>
      <c r="F396" s="95" t="b">
        <f>FALSE()</f>
        <v>0</v>
      </c>
      <c r="G396" s="95" t="b">
        <f>FALSE()</f>
        <v>0</v>
      </c>
      <c r="H396" s="95" t="b">
        <f>FALSE()</f>
        <v>0</v>
      </c>
      <c r="I396" s="95" t="b">
        <f>FALSE()</f>
        <v>0</v>
      </c>
      <c r="J396" s="95" t="b">
        <f>FALSE()</f>
        <v>0</v>
      </c>
      <c r="K396" s="95" t="b">
        <f>FALSE()</f>
        <v>0</v>
      </c>
      <c r="L396" s="95" t="b">
        <f>FALSE()</f>
        <v>0</v>
      </c>
      <c r="M396" s="95" t="b">
        <f>FALSE()</f>
        <v>0</v>
      </c>
      <c r="N396" s="95" t="b">
        <f>FALSE()</f>
        <v>0</v>
      </c>
      <c r="O396" s="95" t="b">
        <f>FALSE()</f>
        <v>0</v>
      </c>
      <c r="P396" s="95" t="b">
        <f>FALSE()</f>
        <v>0</v>
      </c>
      <c r="Q396" s="95" t="b">
        <f>FALSE()</f>
        <v>0</v>
      </c>
      <c r="R396" s="95" t="b">
        <f t="shared" si="6"/>
        <v>0</v>
      </c>
    </row>
    <row r="397" spans="1:18" ht="12.5" x14ac:dyDescent="0.25">
      <c r="A397" s="94">
        <v>385</v>
      </c>
      <c r="B397" s="95" t="s">
        <v>1334</v>
      </c>
      <c r="C397" s="95" t="s">
        <v>1335</v>
      </c>
      <c r="D397" s="95" t="s">
        <v>1336</v>
      </c>
      <c r="E397" s="95" t="b">
        <f>FALSE()</f>
        <v>0</v>
      </c>
      <c r="F397" s="95" t="b">
        <f>FALSE()</f>
        <v>0</v>
      </c>
      <c r="G397" s="95" t="b">
        <f>FALSE()</f>
        <v>0</v>
      </c>
      <c r="H397" s="95" t="b">
        <f>FALSE()</f>
        <v>0</v>
      </c>
      <c r="I397" s="95" t="b">
        <f>FALSE()</f>
        <v>0</v>
      </c>
      <c r="J397" s="95" t="b">
        <f>FALSE()</f>
        <v>0</v>
      </c>
      <c r="K397" s="95" t="b">
        <f>FALSE()</f>
        <v>0</v>
      </c>
      <c r="L397" s="95" t="b">
        <f>FALSE()</f>
        <v>0</v>
      </c>
      <c r="M397" s="95" t="b">
        <f>FALSE()</f>
        <v>0</v>
      </c>
      <c r="N397" s="95" t="b">
        <f>FALSE()</f>
        <v>0</v>
      </c>
      <c r="O397" s="95" t="b">
        <f>FALSE()</f>
        <v>0</v>
      </c>
      <c r="P397" s="95" t="b">
        <f>FALSE()</f>
        <v>0</v>
      </c>
      <c r="Q397" s="95" t="b">
        <f>FALSE()</f>
        <v>0</v>
      </c>
      <c r="R397" s="95" t="b">
        <f t="shared" si="6"/>
        <v>0</v>
      </c>
    </row>
    <row r="398" spans="1:18" ht="12.5" x14ac:dyDescent="0.25">
      <c r="A398" s="94">
        <v>386</v>
      </c>
      <c r="B398" s="95" t="s">
        <v>1337</v>
      </c>
      <c r="C398" s="95" t="s">
        <v>1338</v>
      </c>
      <c r="D398" s="95" t="s">
        <v>1339</v>
      </c>
      <c r="E398" s="95" t="b">
        <f>TRUE()</f>
        <v>1</v>
      </c>
      <c r="F398" s="95" t="b">
        <f>TRUE()</f>
        <v>1</v>
      </c>
      <c r="G398" s="95" t="b">
        <f>TRUE()</f>
        <v>1</v>
      </c>
      <c r="H398" s="95" t="b">
        <f>TRUE()</f>
        <v>1</v>
      </c>
      <c r="I398" s="95" t="b">
        <f>TRUE()</f>
        <v>1</v>
      </c>
      <c r="J398" s="95" t="b">
        <f>TRUE()</f>
        <v>1</v>
      </c>
      <c r="K398" s="95" t="b">
        <f>FALSE()</f>
        <v>0</v>
      </c>
      <c r="L398" s="95" t="b">
        <f>TRUE()</f>
        <v>1</v>
      </c>
      <c r="M398" s="95" t="b">
        <f>FALSE()</f>
        <v>0</v>
      </c>
      <c r="N398" s="95" t="b">
        <f>TRUE()</f>
        <v>1</v>
      </c>
      <c r="O398" s="95" t="b">
        <f>TRUE()</f>
        <v>1</v>
      </c>
      <c r="P398" s="95" t="b">
        <f>TRUE()</f>
        <v>1</v>
      </c>
      <c r="Q398" s="95" t="b">
        <f>FALSE()</f>
        <v>0</v>
      </c>
      <c r="R398" s="95" t="b">
        <f t="shared" si="6"/>
        <v>0</v>
      </c>
    </row>
    <row r="399" spans="1:18" ht="12.5" x14ac:dyDescent="0.25">
      <c r="A399" s="94">
        <v>387</v>
      </c>
      <c r="B399" s="95" t="s">
        <v>1340</v>
      </c>
      <c r="C399" s="95" t="s">
        <v>1341</v>
      </c>
      <c r="D399" s="95" t="s">
        <v>1342</v>
      </c>
      <c r="E399" s="95" t="b">
        <f>TRUE()</f>
        <v>1</v>
      </c>
      <c r="F399" s="95" t="b">
        <f>TRUE()</f>
        <v>1</v>
      </c>
      <c r="G399" s="95" t="b">
        <f>TRUE()</f>
        <v>1</v>
      </c>
      <c r="H399" s="95" t="b">
        <f>TRUE()</f>
        <v>1</v>
      </c>
      <c r="I399" s="95" t="b">
        <f>FALSE()</f>
        <v>0</v>
      </c>
      <c r="J399" s="95" t="b">
        <f>TRUE()</f>
        <v>1</v>
      </c>
      <c r="K399" s="95" t="b">
        <f>TRUE()</f>
        <v>1</v>
      </c>
      <c r="L399" s="95" t="b">
        <f>FALSE()</f>
        <v>0</v>
      </c>
      <c r="M399" s="95" t="b">
        <f>FALSE()</f>
        <v>0</v>
      </c>
      <c r="N399" s="95" t="b">
        <f>TRUE()</f>
        <v>1</v>
      </c>
      <c r="O399" s="95" t="b">
        <f>TRUE()</f>
        <v>1</v>
      </c>
      <c r="P399" s="95" t="b">
        <f>FALSE()</f>
        <v>0</v>
      </c>
      <c r="Q399" s="95" t="b">
        <f>FALSE()</f>
        <v>0</v>
      </c>
      <c r="R399" s="95" t="b">
        <f t="shared" si="6"/>
        <v>0</v>
      </c>
    </row>
    <row r="400" spans="1:18" ht="12.5" x14ac:dyDescent="0.25">
      <c r="A400" s="94">
        <v>388</v>
      </c>
      <c r="B400" s="95" t="s">
        <v>1343</v>
      </c>
      <c r="C400" s="95" t="s">
        <v>1344</v>
      </c>
      <c r="D400" s="95" t="s">
        <v>1345</v>
      </c>
      <c r="E400" s="95" t="b">
        <f>FALSE()</f>
        <v>0</v>
      </c>
      <c r="F400" s="95" t="b">
        <f>FALSE()</f>
        <v>0</v>
      </c>
      <c r="G400" s="95" t="b">
        <f>FALSE()</f>
        <v>0</v>
      </c>
      <c r="H400" s="95" t="b">
        <f>FALSE()</f>
        <v>0</v>
      </c>
      <c r="I400" s="95" t="b">
        <f>FALSE()</f>
        <v>0</v>
      </c>
      <c r="J400" s="95" t="b">
        <f>FALSE()</f>
        <v>0</v>
      </c>
      <c r="K400" s="95" t="b">
        <f>FALSE()</f>
        <v>0</v>
      </c>
      <c r="L400" s="95" t="b">
        <f>FALSE()</f>
        <v>0</v>
      </c>
      <c r="M400" s="95" t="b">
        <f>FALSE()</f>
        <v>0</v>
      </c>
      <c r="N400" s="95" t="b">
        <f>FALSE()</f>
        <v>0</v>
      </c>
      <c r="O400" s="95" t="b">
        <f>FALSE()</f>
        <v>0</v>
      </c>
      <c r="P400" s="95" t="b">
        <f>FALSE()</f>
        <v>0</v>
      </c>
      <c r="Q400" s="95" t="b">
        <f>FALSE()</f>
        <v>0</v>
      </c>
      <c r="R400" s="95" t="b">
        <f t="shared" si="6"/>
        <v>0</v>
      </c>
    </row>
    <row r="401" spans="1:18" ht="12.5" x14ac:dyDescent="0.25">
      <c r="A401" s="94">
        <v>389</v>
      </c>
      <c r="B401" s="95" t="s">
        <v>1346</v>
      </c>
      <c r="C401" s="95" t="s">
        <v>1347</v>
      </c>
      <c r="D401" s="95" t="s">
        <v>1348</v>
      </c>
      <c r="E401" s="95" t="b">
        <f>FALSE()</f>
        <v>0</v>
      </c>
      <c r="F401" s="95" t="b">
        <f>FALSE()</f>
        <v>0</v>
      </c>
      <c r="G401" s="95" t="b">
        <f>FALSE()</f>
        <v>0</v>
      </c>
      <c r="H401" s="95" t="b">
        <f>TRUE()</f>
        <v>1</v>
      </c>
      <c r="I401" s="95" t="b">
        <f>TRUE()</f>
        <v>1</v>
      </c>
      <c r="J401" s="95" t="b">
        <f>TRUE()</f>
        <v>1</v>
      </c>
      <c r="K401" s="95" t="b">
        <f>TRUE()</f>
        <v>1</v>
      </c>
      <c r="L401" s="95" t="b">
        <f>TRUE()</f>
        <v>1</v>
      </c>
      <c r="M401" s="95" t="b">
        <f>FALSE()</f>
        <v>0</v>
      </c>
      <c r="N401" s="95" t="b">
        <f>TRUE()</f>
        <v>1</v>
      </c>
      <c r="O401" s="95" t="b">
        <f>TRUE()</f>
        <v>1</v>
      </c>
      <c r="P401" s="95" t="b">
        <f>FALSE()</f>
        <v>0</v>
      </c>
      <c r="Q401" s="95" t="b">
        <f>FALSE()</f>
        <v>0</v>
      </c>
      <c r="R401" s="95" t="b">
        <f t="shared" si="6"/>
        <v>0</v>
      </c>
    </row>
    <row r="402" spans="1:18" ht="12.5" x14ac:dyDescent="0.25">
      <c r="A402" s="94">
        <v>390</v>
      </c>
      <c r="B402" s="95" t="s">
        <v>1349</v>
      </c>
      <c r="C402" s="95" t="s">
        <v>1350</v>
      </c>
      <c r="D402" s="95" t="s">
        <v>1351</v>
      </c>
      <c r="E402" s="95" t="b">
        <f>FALSE()</f>
        <v>0</v>
      </c>
      <c r="F402" s="95" t="b">
        <f>TRUE()</f>
        <v>1</v>
      </c>
      <c r="G402" s="95" t="b">
        <f>FALSE()</f>
        <v>0</v>
      </c>
      <c r="H402" s="95" t="b">
        <f>FALSE()</f>
        <v>0</v>
      </c>
      <c r="I402" s="95" t="b">
        <f>TRUE()</f>
        <v>1</v>
      </c>
      <c r="J402" s="95" t="b">
        <f>TRUE()</f>
        <v>1</v>
      </c>
      <c r="K402" s="95" t="b">
        <f>TRUE()</f>
        <v>1</v>
      </c>
      <c r="L402" s="95" t="b">
        <f>TRUE()</f>
        <v>1</v>
      </c>
      <c r="M402" s="95" t="b">
        <f>FALSE()</f>
        <v>0</v>
      </c>
      <c r="N402" s="95" t="b">
        <f>TRUE()</f>
        <v>1</v>
      </c>
      <c r="O402" s="95" t="b">
        <f>TRUE()</f>
        <v>1</v>
      </c>
      <c r="P402" s="95" t="b">
        <f>TRUE()</f>
        <v>1</v>
      </c>
      <c r="Q402" s="95" t="b">
        <f>FALSE()</f>
        <v>0</v>
      </c>
      <c r="R402" s="95" t="b">
        <f t="shared" si="6"/>
        <v>0</v>
      </c>
    </row>
    <row r="403" spans="1:18" ht="12.5" x14ac:dyDescent="0.25">
      <c r="A403" s="94">
        <v>391</v>
      </c>
      <c r="B403" s="95" t="s">
        <v>1352</v>
      </c>
      <c r="C403" s="95" t="s">
        <v>1353</v>
      </c>
      <c r="D403" s="95" t="s">
        <v>1354</v>
      </c>
      <c r="E403" s="95" t="b">
        <f>TRUE()</f>
        <v>1</v>
      </c>
      <c r="F403" s="95" t="b">
        <f>FALSE()</f>
        <v>0</v>
      </c>
      <c r="G403" s="95" t="b">
        <f>TRUE()</f>
        <v>1</v>
      </c>
      <c r="H403" s="95" t="b">
        <f>TRUE()</f>
        <v>1</v>
      </c>
      <c r="I403" s="95" t="b">
        <f>TRUE()</f>
        <v>1</v>
      </c>
      <c r="J403" s="95" t="b">
        <f>TRUE()</f>
        <v>1</v>
      </c>
      <c r="K403" s="95" t="b">
        <f>TRUE()</f>
        <v>1</v>
      </c>
      <c r="L403" s="95" t="b">
        <f>FALSE()</f>
        <v>0</v>
      </c>
      <c r="M403" s="95" t="b">
        <f>TRUE()</f>
        <v>1</v>
      </c>
      <c r="N403" s="95" t="b">
        <f>TRUE()</f>
        <v>1</v>
      </c>
      <c r="O403" s="95" t="b">
        <f>TRUE()</f>
        <v>1</v>
      </c>
      <c r="P403" s="95" t="b">
        <f>TRUE()</f>
        <v>1</v>
      </c>
      <c r="Q403" s="95" t="b">
        <f>FALSE()</f>
        <v>0</v>
      </c>
      <c r="R403" s="95" t="b">
        <f t="shared" si="6"/>
        <v>0</v>
      </c>
    </row>
    <row r="404" spans="1:18" ht="12.5" x14ac:dyDescent="0.25">
      <c r="A404" s="94">
        <v>392</v>
      </c>
      <c r="B404" s="95" t="s">
        <v>1355</v>
      </c>
      <c r="C404" s="95" t="s">
        <v>1356</v>
      </c>
      <c r="D404" s="95" t="s">
        <v>1357</v>
      </c>
      <c r="E404" s="95" t="b">
        <f>FALSE()</f>
        <v>0</v>
      </c>
      <c r="F404" s="95" t="b">
        <f>FALSE()</f>
        <v>0</v>
      </c>
      <c r="G404" s="95" t="b">
        <f>FALSE()</f>
        <v>0</v>
      </c>
      <c r="H404" s="95" t="b">
        <f>FALSE()</f>
        <v>0</v>
      </c>
      <c r="I404" s="95" t="b">
        <f>FALSE()</f>
        <v>0</v>
      </c>
      <c r="J404" s="95" t="b">
        <f>FALSE()</f>
        <v>0</v>
      </c>
      <c r="K404" s="95" t="b">
        <f>FALSE()</f>
        <v>0</v>
      </c>
      <c r="L404" s="95" t="b">
        <f>FALSE()</f>
        <v>0</v>
      </c>
      <c r="M404" s="95" t="b">
        <f>FALSE()</f>
        <v>0</v>
      </c>
      <c r="N404" s="95" t="b">
        <f>FALSE()</f>
        <v>0</v>
      </c>
      <c r="O404" s="95" t="b">
        <f>FALSE()</f>
        <v>0</v>
      </c>
      <c r="P404" s="95" t="b">
        <f>FALSE()</f>
        <v>0</v>
      </c>
      <c r="Q404" s="95" t="b">
        <f>FALSE()</f>
        <v>0</v>
      </c>
      <c r="R404" s="95" t="b">
        <f t="shared" si="6"/>
        <v>0</v>
      </c>
    </row>
    <row r="405" spans="1:18" ht="12.5" x14ac:dyDescent="0.25">
      <c r="A405" s="94">
        <v>393</v>
      </c>
      <c r="B405" s="95" t="s">
        <v>1358</v>
      </c>
      <c r="C405" s="95" t="s">
        <v>1359</v>
      </c>
      <c r="D405" s="95" t="s">
        <v>1360</v>
      </c>
      <c r="E405" s="95" t="b">
        <f>FALSE()</f>
        <v>0</v>
      </c>
      <c r="F405" s="95" t="b">
        <f>FALSE()</f>
        <v>0</v>
      </c>
      <c r="G405" s="95" t="b">
        <f>FALSE()</f>
        <v>0</v>
      </c>
      <c r="H405" s="95" t="b">
        <f>FALSE()</f>
        <v>0</v>
      </c>
      <c r="I405" s="95" t="b">
        <f>FALSE()</f>
        <v>0</v>
      </c>
      <c r="J405" s="95" t="b">
        <f>FALSE()</f>
        <v>0</v>
      </c>
      <c r="K405" s="95" t="b">
        <f>FALSE()</f>
        <v>0</v>
      </c>
      <c r="L405" s="95" t="b">
        <f>FALSE()</f>
        <v>0</v>
      </c>
      <c r="M405" s="95" t="b">
        <f>FALSE()</f>
        <v>0</v>
      </c>
      <c r="N405" s="95" t="b">
        <f>FALSE()</f>
        <v>0</v>
      </c>
      <c r="O405" s="95" t="b">
        <f>FALSE()</f>
        <v>0</v>
      </c>
      <c r="P405" s="95" t="b">
        <f>FALSE()</f>
        <v>0</v>
      </c>
      <c r="Q405" s="95" t="b">
        <f>FALSE()</f>
        <v>0</v>
      </c>
      <c r="R405" s="95" t="b">
        <f t="shared" si="6"/>
        <v>0</v>
      </c>
    </row>
    <row r="406" spans="1:18" ht="12.5" x14ac:dyDescent="0.25">
      <c r="A406" s="94">
        <v>394</v>
      </c>
      <c r="B406" s="95" t="s">
        <v>1361</v>
      </c>
      <c r="C406" s="95" t="s">
        <v>1362</v>
      </c>
      <c r="D406" s="95" t="s">
        <v>1363</v>
      </c>
      <c r="E406" s="95" t="b">
        <f>FALSE()</f>
        <v>0</v>
      </c>
      <c r="F406" s="95" t="b">
        <f>FALSE()</f>
        <v>0</v>
      </c>
      <c r="G406" s="95" t="b">
        <f>FALSE()</f>
        <v>0</v>
      </c>
      <c r="H406" s="95" t="b">
        <f>FALSE()</f>
        <v>0</v>
      </c>
      <c r="I406" s="95" t="b">
        <f>FALSE()</f>
        <v>0</v>
      </c>
      <c r="J406" s="95" t="b">
        <f>FALSE()</f>
        <v>0</v>
      </c>
      <c r="K406" s="95" t="b">
        <f>FALSE()</f>
        <v>0</v>
      </c>
      <c r="L406" s="95" t="b">
        <f>FALSE()</f>
        <v>0</v>
      </c>
      <c r="M406" s="95" t="b">
        <f>FALSE()</f>
        <v>0</v>
      </c>
      <c r="N406" s="95" t="b">
        <f>FALSE()</f>
        <v>0</v>
      </c>
      <c r="O406" s="95" t="b">
        <f>FALSE()</f>
        <v>0</v>
      </c>
      <c r="P406" s="95" t="b">
        <f>FALSE()</f>
        <v>0</v>
      </c>
      <c r="Q406" s="95" t="b">
        <f>FALSE()</f>
        <v>0</v>
      </c>
      <c r="R406" s="95" t="b">
        <f t="shared" si="6"/>
        <v>0</v>
      </c>
    </row>
    <row r="407" spans="1:18" ht="12.5" x14ac:dyDescent="0.25">
      <c r="A407" s="94">
        <v>395</v>
      </c>
      <c r="B407" s="95" t="s">
        <v>1364</v>
      </c>
      <c r="C407" s="95" t="s">
        <v>1365</v>
      </c>
      <c r="D407" s="95" t="s">
        <v>1366</v>
      </c>
      <c r="E407" s="95" t="b">
        <f>FALSE()</f>
        <v>0</v>
      </c>
      <c r="F407" s="95" t="b">
        <f>FALSE()</f>
        <v>0</v>
      </c>
      <c r="G407" s="95" t="b">
        <f>FALSE()</f>
        <v>0</v>
      </c>
      <c r="H407" s="95" t="b">
        <f>FALSE()</f>
        <v>0</v>
      </c>
      <c r="I407" s="95" t="b">
        <f>FALSE()</f>
        <v>0</v>
      </c>
      <c r="J407" s="95" t="b">
        <f>FALSE()</f>
        <v>0</v>
      </c>
      <c r="K407" s="95" t="b">
        <f>FALSE()</f>
        <v>0</v>
      </c>
      <c r="L407" s="95" t="b">
        <f>FALSE()</f>
        <v>0</v>
      </c>
      <c r="M407" s="95" t="b">
        <f>FALSE()</f>
        <v>0</v>
      </c>
      <c r="N407" s="95" t="b">
        <f>FALSE()</f>
        <v>0</v>
      </c>
      <c r="O407" s="95" t="b">
        <f>FALSE()</f>
        <v>0</v>
      </c>
      <c r="P407" s="95" t="b">
        <f>FALSE()</f>
        <v>0</v>
      </c>
      <c r="Q407" s="95" t="b">
        <f>FALSE()</f>
        <v>0</v>
      </c>
      <c r="R407" s="95" t="b">
        <f t="shared" si="6"/>
        <v>0</v>
      </c>
    </row>
    <row r="408" spans="1:18" ht="12.5" x14ac:dyDescent="0.25">
      <c r="A408" s="94">
        <v>396</v>
      </c>
      <c r="B408" s="95" t="s">
        <v>1367</v>
      </c>
      <c r="C408" s="95" t="s">
        <v>1368</v>
      </c>
      <c r="D408" s="95" t="s">
        <v>1369</v>
      </c>
      <c r="E408" s="95" t="b">
        <f>TRUE()</f>
        <v>1</v>
      </c>
      <c r="F408" s="95" t="b">
        <f>FALSE()</f>
        <v>0</v>
      </c>
      <c r="G408" s="95" t="b">
        <f>FALSE()</f>
        <v>0</v>
      </c>
      <c r="H408" s="95" t="b">
        <f>TRUE()</f>
        <v>1</v>
      </c>
      <c r="I408" s="95" t="b">
        <f>FALSE()</f>
        <v>0</v>
      </c>
      <c r="J408" s="95" t="b">
        <f>TRUE()</f>
        <v>1</v>
      </c>
      <c r="K408" s="95" t="b">
        <f>FALSE()</f>
        <v>0</v>
      </c>
      <c r="L408" s="95" t="b">
        <f>FALSE()</f>
        <v>0</v>
      </c>
      <c r="M408" s="95" t="b">
        <f>TRUE()</f>
        <v>1</v>
      </c>
      <c r="N408" s="95" t="b">
        <f>FALSE()</f>
        <v>0</v>
      </c>
      <c r="O408" s="95" t="b">
        <f>TRUE()</f>
        <v>1</v>
      </c>
      <c r="P408" s="95" t="b">
        <f>FALSE()</f>
        <v>0</v>
      </c>
      <c r="Q408" s="95" t="b">
        <f>FALSE()</f>
        <v>0</v>
      </c>
      <c r="R408" s="95" t="b">
        <f t="shared" si="6"/>
        <v>0</v>
      </c>
    </row>
    <row r="409" spans="1:18" ht="12.5" x14ac:dyDescent="0.25">
      <c r="A409" s="94">
        <v>397</v>
      </c>
      <c r="B409" s="95" t="s">
        <v>1370</v>
      </c>
      <c r="C409" s="95" t="s">
        <v>1371</v>
      </c>
      <c r="D409" s="95" t="s">
        <v>1372</v>
      </c>
      <c r="E409" s="95" t="b">
        <f>FALSE()</f>
        <v>0</v>
      </c>
      <c r="F409" s="95" t="b">
        <f>FALSE()</f>
        <v>0</v>
      </c>
      <c r="G409" s="95" t="b">
        <f>FALSE()</f>
        <v>0</v>
      </c>
      <c r="H409" s="95" t="b">
        <f>FALSE()</f>
        <v>0</v>
      </c>
      <c r="I409" s="95" t="b">
        <f>FALSE()</f>
        <v>0</v>
      </c>
      <c r="J409" s="95" t="b">
        <f>FALSE()</f>
        <v>0</v>
      </c>
      <c r="K409" s="95" t="b">
        <f>FALSE()</f>
        <v>0</v>
      </c>
      <c r="L409" s="95" t="b">
        <f>FALSE()</f>
        <v>0</v>
      </c>
      <c r="M409" s="95" t="b">
        <f>FALSE()</f>
        <v>0</v>
      </c>
      <c r="N409" s="95" t="b">
        <f>FALSE()</f>
        <v>0</v>
      </c>
      <c r="O409" s="95" t="b">
        <f>FALSE()</f>
        <v>0</v>
      </c>
      <c r="P409" s="95" t="b">
        <f>FALSE()</f>
        <v>0</v>
      </c>
      <c r="Q409" s="95" t="b">
        <f>FALSE()</f>
        <v>0</v>
      </c>
      <c r="R409" s="95" t="b">
        <f t="shared" si="6"/>
        <v>0</v>
      </c>
    </row>
    <row r="410" spans="1:18" ht="12.5" x14ac:dyDescent="0.25">
      <c r="A410" s="94">
        <v>398</v>
      </c>
      <c r="B410" s="95" t="s">
        <v>1373</v>
      </c>
      <c r="C410" s="95" t="s">
        <v>1374</v>
      </c>
      <c r="D410" s="95" t="s">
        <v>1375</v>
      </c>
      <c r="E410" s="95" t="b">
        <f>TRUE()</f>
        <v>1</v>
      </c>
      <c r="F410" s="95" t="b">
        <f>FALSE()</f>
        <v>0</v>
      </c>
      <c r="G410" s="95" t="b">
        <f>TRUE()</f>
        <v>1</v>
      </c>
      <c r="H410" s="95" t="b">
        <f>TRUE()</f>
        <v>1</v>
      </c>
      <c r="I410" s="95" t="b">
        <f>FALSE()</f>
        <v>0</v>
      </c>
      <c r="J410" s="95" t="b">
        <f>FALSE()</f>
        <v>0</v>
      </c>
      <c r="K410" s="95" t="b">
        <f>TRUE()</f>
        <v>1</v>
      </c>
      <c r="L410" s="95" t="b">
        <f>TRUE()</f>
        <v>1</v>
      </c>
      <c r="M410" s="95" t="b">
        <f>FALSE()</f>
        <v>0</v>
      </c>
      <c r="N410" s="95" t="b">
        <f>TRUE()</f>
        <v>1</v>
      </c>
      <c r="O410" s="95" t="b">
        <f>TRUE()</f>
        <v>1</v>
      </c>
      <c r="P410" s="95" t="b">
        <f>FALSE()</f>
        <v>0</v>
      </c>
      <c r="Q410" s="95" t="b">
        <f>FALSE()</f>
        <v>0</v>
      </c>
      <c r="R410" s="95" t="b">
        <f t="shared" si="6"/>
        <v>0</v>
      </c>
    </row>
    <row r="411" spans="1:18" ht="12.5" x14ac:dyDescent="0.25">
      <c r="A411" s="94">
        <v>399</v>
      </c>
      <c r="B411" s="95" t="s">
        <v>1376</v>
      </c>
      <c r="C411" s="95" t="s">
        <v>1377</v>
      </c>
      <c r="D411" s="95" t="s">
        <v>1378</v>
      </c>
      <c r="E411" s="95" t="b">
        <f>FALSE()</f>
        <v>0</v>
      </c>
      <c r="F411" s="95" t="b">
        <f>TRUE()</f>
        <v>1</v>
      </c>
      <c r="G411" s="95" t="b">
        <f>TRUE()</f>
        <v>1</v>
      </c>
      <c r="H411" s="95" t="b">
        <f>TRUE()</f>
        <v>1</v>
      </c>
      <c r="I411" s="95" t="b">
        <f>TRUE()</f>
        <v>1</v>
      </c>
      <c r="J411" s="95" t="b">
        <f>TRUE()</f>
        <v>1</v>
      </c>
      <c r="K411" s="95" t="b">
        <f>TRUE()</f>
        <v>1</v>
      </c>
      <c r="L411" s="95" t="b">
        <f>TRUE()</f>
        <v>1</v>
      </c>
      <c r="M411" s="95" t="b">
        <f>TRUE()</f>
        <v>1</v>
      </c>
      <c r="N411" s="95" t="b">
        <f>TRUE()</f>
        <v>1</v>
      </c>
      <c r="O411" s="95" t="b">
        <f>TRUE()</f>
        <v>1</v>
      </c>
      <c r="P411" s="95" t="b">
        <f>TRUE()</f>
        <v>1</v>
      </c>
      <c r="Q411" s="95" t="b">
        <f>FALSE()</f>
        <v>0</v>
      </c>
      <c r="R411" s="95" t="b">
        <f t="shared" si="6"/>
        <v>0</v>
      </c>
    </row>
    <row r="412" spans="1:18" ht="12.5" x14ac:dyDescent="0.25">
      <c r="A412" s="94">
        <v>400</v>
      </c>
      <c r="B412" s="95" t="s">
        <v>1379</v>
      </c>
      <c r="C412" s="95" t="s">
        <v>1380</v>
      </c>
      <c r="D412" s="95" t="s">
        <v>1381</v>
      </c>
      <c r="E412" s="95" t="b">
        <f>FALSE()</f>
        <v>0</v>
      </c>
      <c r="F412" s="95" t="b">
        <f>FALSE()</f>
        <v>0</v>
      </c>
      <c r="G412" s="95" t="b">
        <f>FALSE()</f>
        <v>0</v>
      </c>
      <c r="H412" s="95" t="b">
        <f>TRUE()</f>
        <v>1</v>
      </c>
      <c r="I412" s="95" t="b">
        <f>TRUE()</f>
        <v>1</v>
      </c>
      <c r="J412" s="95" t="b">
        <f>TRUE()</f>
        <v>1</v>
      </c>
      <c r="K412" s="95" t="b">
        <f>FALSE()</f>
        <v>0</v>
      </c>
      <c r="L412" s="95" t="b">
        <f>TRUE()</f>
        <v>1</v>
      </c>
      <c r="M412" s="95" t="b">
        <f>TRUE()</f>
        <v>1</v>
      </c>
      <c r="N412" s="95" t="b">
        <f>TRUE()</f>
        <v>1</v>
      </c>
      <c r="O412" s="95" t="b">
        <f>FALSE()</f>
        <v>0</v>
      </c>
      <c r="P412" s="95" t="b">
        <f>FALSE()</f>
        <v>0</v>
      </c>
      <c r="Q412" s="95" t="b">
        <f>FALSE()</f>
        <v>0</v>
      </c>
      <c r="R412" s="95" t="b">
        <f t="shared" si="6"/>
        <v>0</v>
      </c>
    </row>
    <row r="413" spans="1:18" ht="12.5" x14ac:dyDescent="0.25">
      <c r="A413" s="94">
        <v>401</v>
      </c>
      <c r="B413" s="95" t="s">
        <v>1382</v>
      </c>
      <c r="C413" s="95" t="s">
        <v>1383</v>
      </c>
      <c r="D413" s="95" t="s">
        <v>1384</v>
      </c>
      <c r="E413" s="95" t="b">
        <f>FALSE()</f>
        <v>0</v>
      </c>
      <c r="F413" s="95" t="b">
        <f>FALSE()</f>
        <v>0</v>
      </c>
      <c r="G413" s="95" t="b">
        <f>TRUE()</f>
        <v>1</v>
      </c>
      <c r="H413" s="95" t="b">
        <f>TRUE()</f>
        <v>1</v>
      </c>
      <c r="I413" s="95" t="b">
        <f>FALSE()</f>
        <v>0</v>
      </c>
      <c r="J413" s="95" t="b">
        <f>FALSE()</f>
        <v>0</v>
      </c>
      <c r="K413" s="95" t="b">
        <f>FALSE()</f>
        <v>0</v>
      </c>
      <c r="L413" s="95" t="b">
        <f>TRUE()</f>
        <v>1</v>
      </c>
      <c r="M413" s="95" t="b">
        <f>FALSE()</f>
        <v>0</v>
      </c>
      <c r="N413" s="95" t="b">
        <f>TRUE()</f>
        <v>1</v>
      </c>
      <c r="O413" s="95" t="b">
        <f>TRUE()</f>
        <v>1</v>
      </c>
      <c r="P413" s="95" t="b">
        <f>FALSE()</f>
        <v>0</v>
      </c>
      <c r="Q413" s="95" t="b">
        <f>FALSE()</f>
        <v>0</v>
      </c>
      <c r="R413" s="95" t="b">
        <f t="shared" si="6"/>
        <v>0</v>
      </c>
    </row>
    <row r="414" spans="1:18" ht="12.5" x14ac:dyDescent="0.25">
      <c r="A414" s="94">
        <v>402</v>
      </c>
      <c r="B414" s="95" t="s">
        <v>1385</v>
      </c>
      <c r="C414" s="95" t="s">
        <v>1386</v>
      </c>
      <c r="D414" s="95" t="s">
        <v>1387</v>
      </c>
      <c r="E414" s="95" t="b">
        <f>TRUE()</f>
        <v>1</v>
      </c>
      <c r="F414" s="95" t="b">
        <f>FALSE()</f>
        <v>0</v>
      </c>
      <c r="G414" s="95" t="b">
        <f>FALSE()</f>
        <v>0</v>
      </c>
      <c r="H414" s="95" t="b">
        <f>TRUE()</f>
        <v>1</v>
      </c>
      <c r="I414" s="95" t="b">
        <f>TRUE()</f>
        <v>1</v>
      </c>
      <c r="J414" s="95" t="b">
        <f>TRUE()</f>
        <v>1</v>
      </c>
      <c r="K414" s="95" t="b">
        <f>TRUE()</f>
        <v>1</v>
      </c>
      <c r="L414" s="95" t="b">
        <f>TRUE()</f>
        <v>1</v>
      </c>
      <c r="M414" s="95" t="b">
        <f>TRUE()</f>
        <v>1</v>
      </c>
      <c r="N414" s="95" t="b">
        <f>TRUE()</f>
        <v>1</v>
      </c>
      <c r="O414" s="95" t="b">
        <f>FALSE()</f>
        <v>0</v>
      </c>
      <c r="P414" s="95" t="b">
        <f>FALSE()</f>
        <v>0</v>
      </c>
      <c r="Q414" s="95" t="b">
        <f>FALSE()</f>
        <v>0</v>
      </c>
      <c r="R414" s="95" t="b">
        <f t="shared" si="6"/>
        <v>0</v>
      </c>
    </row>
    <row r="415" spans="1:18" ht="12.5" x14ac:dyDescent="0.25">
      <c r="A415" s="94">
        <v>403</v>
      </c>
      <c r="B415" s="95" t="s">
        <v>1388</v>
      </c>
      <c r="C415" s="95" t="s">
        <v>1389</v>
      </c>
      <c r="D415" s="95" t="s">
        <v>1390</v>
      </c>
      <c r="E415" s="95" t="b">
        <f>FALSE()</f>
        <v>0</v>
      </c>
      <c r="F415" s="95" t="b">
        <f>TRUE()</f>
        <v>1</v>
      </c>
      <c r="G415" s="95" t="b">
        <f>TRUE()</f>
        <v>1</v>
      </c>
      <c r="H415" s="95" t="b">
        <f>TRUE()</f>
        <v>1</v>
      </c>
      <c r="I415" s="95" t="b">
        <f>FALSE()</f>
        <v>0</v>
      </c>
      <c r="J415" s="95" t="b">
        <f>TRUE()</f>
        <v>1</v>
      </c>
      <c r="K415" s="95" t="b">
        <f>FALSE()</f>
        <v>0</v>
      </c>
      <c r="L415" s="95" t="b">
        <f>TRUE()</f>
        <v>1</v>
      </c>
      <c r="M415" s="95" t="b">
        <f>FALSE()</f>
        <v>0</v>
      </c>
      <c r="N415" s="95" t="b">
        <f>TRUE()</f>
        <v>1</v>
      </c>
      <c r="O415" s="95" t="b">
        <f>TRUE()</f>
        <v>1</v>
      </c>
      <c r="P415" s="95" t="b">
        <f>FALSE()</f>
        <v>0</v>
      </c>
      <c r="Q415" s="95" t="b">
        <f>FALSE()</f>
        <v>0</v>
      </c>
      <c r="R415" s="95" t="b">
        <f t="shared" si="6"/>
        <v>0</v>
      </c>
    </row>
    <row r="416" spans="1:18" ht="12.5" x14ac:dyDescent="0.25">
      <c r="A416" s="94">
        <v>404</v>
      </c>
      <c r="B416" s="95" t="s">
        <v>1391</v>
      </c>
      <c r="C416" s="95" t="s">
        <v>1392</v>
      </c>
      <c r="D416" s="95" t="s">
        <v>1393</v>
      </c>
      <c r="E416" s="95" t="b">
        <f>FALSE()</f>
        <v>0</v>
      </c>
      <c r="F416" s="95" t="b">
        <f>TRUE()</f>
        <v>1</v>
      </c>
      <c r="G416" s="95" t="b">
        <f>TRUE()</f>
        <v>1</v>
      </c>
      <c r="H416" s="95" t="b">
        <f>TRUE()</f>
        <v>1</v>
      </c>
      <c r="I416" s="95" t="b">
        <f>TRUE()</f>
        <v>1</v>
      </c>
      <c r="J416" s="95" t="b">
        <f>TRUE()</f>
        <v>1</v>
      </c>
      <c r="K416" s="95" t="b">
        <f>TRUE()</f>
        <v>1</v>
      </c>
      <c r="L416" s="95" t="b">
        <f>TRUE()</f>
        <v>1</v>
      </c>
      <c r="M416" s="95" t="b">
        <f>FALSE()</f>
        <v>0</v>
      </c>
      <c r="N416" s="95" t="b">
        <f>TRUE()</f>
        <v>1</v>
      </c>
      <c r="O416" s="95" t="b">
        <f>TRUE()</f>
        <v>1</v>
      </c>
      <c r="P416" s="95" t="b">
        <f>FALSE()</f>
        <v>0</v>
      </c>
      <c r="Q416" s="95" t="b">
        <f>FALSE()</f>
        <v>0</v>
      </c>
      <c r="R416" s="95" t="b">
        <f t="shared" si="6"/>
        <v>0</v>
      </c>
    </row>
    <row r="417" spans="1:18" ht="12.5" x14ac:dyDescent="0.25">
      <c r="A417" s="94">
        <v>405</v>
      </c>
      <c r="B417" s="95" t="s">
        <v>1394</v>
      </c>
      <c r="C417" s="95" t="s">
        <v>1395</v>
      </c>
      <c r="D417" s="95" t="s">
        <v>1396</v>
      </c>
      <c r="E417" s="95" t="b">
        <f>TRUE()</f>
        <v>1</v>
      </c>
      <c r="F417" s="95" t="b">
        <f>TRUE()</f>
        <v>1</v>
      </c>
      <c r="G417" s="95" t="b">
        <f>TRUE()</f>
        <v>1</v>
      </c>
      <c r="H417" s="95" t="b">
        <f>TRUE()</f>
        <v>1</v>
      </c>
      <c r="I417" s="95" t="b">
        <f>TRUE()</f>
        <v>1</v>
      </c>
      <c r="J417" s="95" t="b">
        <f>TRUE()</f>
        <v>1</v>
      </c>
      <c r="K417" s="95" t="b">
        <f>TRUE()</f>
        <v>1</v>
      </c>
      <c r="L417" s="95" t="b">
        <f>TRUE()</f>
        <v>1</v>
      </c>
      <c r="M417" s="95" t="b">
        <f>FALSE()</f>
        <v>0</v>
      </c>
      <c r="N417" s="95" t="b">
        <f>TRUE()</f>
        <v>1</v>
      </c>
      <c r="O417" s="95" t="b">
        <f>TRUE()</f>
        <v>1</v>
      </c>
      <c r="P417" s="95" t="b">
        <f>TRUE()</f>
        <v>1</v>
      </c>
      <c r="Q417" s="95" t="b">
        <f>FALSE()</f>
        <v>0</v>
      </c>
      <c r="R417" s="95" t="b">
        <f t="shared" si="6"/>
        <v>0</v>
      </c>
    </row>
    <row r="418" spans="1:18" ht="12.5" x14ac:dyDescent="0.25">
      <c r="A418" s="94">
        <v>406</v>
      </c>
      <c r="B418" s="95" t="s">
        <v>1397</v>
      </c>
      <c r="C418" s="95" t="s">
        <v>1398</v>
      </c>
      <c r="D418" s="95" t="s">
        <v>1399</v>
      </c>
      <c r="E418" s="95" t="b">
        <f>FALSE()</f>
        <v>0</v>
      </c>
      <c r="F418" s="95" t="b">
        <f>FALSE()</f>
        <v>0</v>
      </c>
      <c r="G418" s="95" t="b">
        <f>FALSE()</f>
        <v>0</v>
      </c>
      <c r="H418" s="95" t="b">
        <f>FALSE()</f>
        <v>0</v>
      </c>
      <c r="I418" s="95" t="b">
        <f>FALSE()</f>
        <v>0</v>
      </c>
      <c r="J418" s="95" t="b">
        <f>FALSE()</f>
        <v>0</v>
      </c>
      <c r="K418" s="95" t="b">
        <f>FALSE()</f>
        <v>0</v>
      </c>
      <c r="L418" s="95" t="b">
        <f>FALSE()</f>
        <v>0</v>
      </c>
      <c r="M418" s="95" t="b">
        <f>FALSE()</f>
        <v>0</v>
      </c>
      <c r="N418" s="95" t="b">
        <f>FALSE()</f>
        <v>0</v>
      </c>
      <c r="O418" s="95" t="b">
        <f>FALSE()</f>
        <v>0</v>
      </c>
      <c r="P418" s="95" t="b">
        <f>FALSE()</f>
        <v>0</v>
      </c>
      <c r="Q418" s="95" t="b">
        <f>FALSE()</f>
        <v>0</v>
      </c>
      <c r="R418" s="95" t="b">
        <f t="shared" si="6"/>
        <v>0</v>
      </c>
    </row>
    <row r="419" spans="1:18" ht="12.5" x14ac:dyDescent="0.25">
      <c r="A419" s="94">
        <v>407</v>
      </c>
      <c r="B419" s="95" t="s">
        <v>1400</v>
      </c>
      <c r="C419" s="95" t="s">
        <v>1401</v>
      </c>
      <c r="D419" s="95" t="s">
        <v>1402</v>
      </c>
      <c r="E419" s="95" t="b">
        <f>FALSE()</f>
        <v>0</v>
      </c>
      <c r="F419" s="95" t="b">
        <f>FALSE()</f>
        <v>0</v>
      </c>
      <c r="G419" s="95" t="b">
        <f>FALSE()</f>
        <v>0</v>
      </c>
      <c r="H419" s="95" t="b">
        <f>FALSE()</f>
        <v>0</v>
      </c>
      <c r="I419" s="95" t="b">
        <f>FALSE()</f>
        <v>0</v>
      </c>
      <c r="J419" s="95" t="b">
        <f>FALSE()</f>
        <v>0</v>
      </c>
      <c r="K419" s="95" t="b">
        <f>FALSE()</f>
        <v>0</v>
      </c>
      <c r="L419" s="95" t="b">
        <f>FALSE()</f>
        <v>0</v>
      </c>
      <c r="M419" s="95" t="b">
        <f>FALSE()</f>
        <v>0</v>
      </c>
      <c r="N419" s="95" t="b">
        <f>FALSE()</f>
        <v>0</v>
      </c>
      <c r="O419" s="95" t="b">
        <f>FALSE()</f>
        <v>0</v>
      </c>
      <c r="P419" s="95" t="b">
        <f>FALSE()</f>
        <v>0</v>
      </c>
      <c r="Q419" s="95" t="b">
        <f>FALSE()</f>
        <v>0</v>
      </c>
      <c r="R419" s="95" t="b">
        <f t="shared" si="6"/>
        <v>0</v>
      </c>
    </row>
    <row r="420" spans="1:18" ht="12.5" x14ac:dyDescent="0.25">
      <c r="A420" s="94">
        <v>408</v>
      </c>
      <c r="B420" s="95" t="s">
        <v>1403</v>
      </c>
      <c r="C420" s="95" t="s">
        <v>1404</v>
      </c>
      <c r="D420" s="95" t="s">
        <v>1405</v>
      </c>
      <c r="E420" s="95" t="b">
        <f>FALSE()</f>
        <v>0</v>
      </c>
      <c r="F420" s="95" t="b">
        <f>FALSE()</f>
        <v>0</v>
      </c>
      <c r="G420" s="95" t="b">
        <f>FALSE()</f>
        <v>0</v>
      </c>
      <c r="H420" s="95" t="b">
        <f>FALSE()</f>
        <v>0</v>
      </c>
      <c r="I420" s="95" t="b">
        <f>FALSE()</f>
        <v>0</v>
      </c>
      <c r="J420" s="95" t="b">
        <f>FALSE()</f>
        <v>0</v>
      </c>
      <c r="K420" s="95" t="b">
        <f>FALSE()</f>
        <v>0</v>
      </c>
      <c r="L420" s="95" t="b">
        <f>FALSE()</f>
        <v>0</v>
      </c>
      <c r="M420" s="95" t="b">
        <f>FALSE()</f>
        <v>0</v>
      </c>
      <c r="N420" s="95" t="b">
        <f>FALSE()</f>
        <v>0</v>
      </c>
      <c r="O420" s="95" t="b">
        <f>FALSE()</f>
        <v>0</v>
      </c>
      <c r="P420" s="95" t="b">
        <f>FALSE()</f>
        <v>0</v>
      </c>
      <c r="Q420" s="95" t="b">
        <f>FALSE()</f>
        <v>0</v>
      </c>
      <c r="R420" s="95" t="b">
        <f t="shared" si="6"/>
        <v>0</v>
      </c>
    </row>
    <row r="421" spans="1:18" ht="12.5" x14ac:dyDescent="0.25">
      <c r="A421" s="94">
        <v>409</v>
      </c>
      <c r="B421" s="95" t="s">
        <v>1406</v>
      </c>
      <c r="C421" s="95" t="s">
        <v>1407</v>
      </c>
      <c r="D421" s="95" t="s">
        <v>1408</v>
      </c>
      <c r="E421" s="95" t="b">
        <f>FALSE()</f>
        <v>0</v>
      </c>
      <c r="F421" s="95" t="b">
        <f>TRUE()</f>
        <v>1</v>
      </c>
      <c r="G421" s="95" t="b">
        <f>TRUE()</f>
        <v>1</v>
      </c>
      <c r="H421" s="95" t="b">
        <f>TRUE()</f>
        <v>1</v>
      </c>
      <c r="I421" s="95" t="b">
        <f>TRUE()</f>
        <v>1</v>
      </c>
      <c r="J421" s="95" t="b">
        <f>TRUE()</f>
        <v>1</v>
      </c>
      <c r="K421" s="95" t="b">
        <f>TRUE()</f>
        <v>1</v>
      </c>
      <c r="L421" s="95" t="b">
        <f>TRUE()</f>
        <v>1</v>
      </c>
      <c r="M421" s="95" t="b">
        <f>TRUE()</f>
        <v>1</v>
      </c>
      <c r="N421" s="95" t="b">
        <f>TRUE()</f>
        <v>1</v>
      </c>
      <c r="O421" s="95" t="b">
        <f>TRUE()</f>
        <v>1</v>
      </c>
      <c r="P421" s="95" t="b">
        <f>TRUE()</f>
        <v>1</v>
      </c>
      <c r="Q421" s="95" t="b">
        <f>FALSE()</f>
        <v>0</v>
      </c>
      <c r="R421" s="95" t="b">
        <f t="shared" si="6"/>
        <v>0</v>
      </c>
    </row>
    <row r="422" spans="1:18" ht="12.5" x14ac:dyDescent="0.25">
      <c r="A422" s="94">
        <v>410</v>
      </c>
      <c r="B422" s="95" t="s">
        <v>1409</v>
      </c>
      <c r="C422" s="95" t="s">
        <v>1410</v>
      </c>
      <c r="D422" s="95" t="s">
        <v>1411</v>
      </c>
      <c r="E422" s="95" t="b">
        <f>FALSE()</f>
        <v>0</v>
      </c>
      <c r="F422" s="95" t="b">
        <f>FALSE()</f>
        <v>0</v>
      </c>
      <c r="G422" s="95" t="b">
        <f>FALSE()</f>
        <v>0</v>
      </c>
      <c r="H422" s="95" t="b">
        <f>FALSE()</f>
        <v>0</v>
      </c>
      <c r="I422" s="95" t="b">
        <f>FALSE()</f>
        <v>0</v>
      </c>
      <c r="J422" s="95" t="b">
        <f>FALSE()</f>
        <v>0</v>
      </c>
      <c r="K422" s="95" t="b">
        <f>FALSE()</f>
        <v>0</v>
      </c>
      <c r="L422" s="95" t="b">
        <f>FALSE()</f>
        <v>0</v>
      </c>
      <c r="M422" s="95" t="b">
        <f>FALSE()</f>
        <v>0</v>
      </c>
      <c r="N422" s="95" t="b">
        <f>FALSE()</f>
        <v>0</v>
      </c>
      <c r="O422" s="95" t="b">
        <f>FALSE()</f>
        <v>0</v>
      </c>
      <c r="P422" s="95" t="b">
        <f>FALSE()</f>
        <v>0</v>
      </c>
      <c r="Q422" s="95" t="b">
        <f>FALSE()</f>
        <v>0</v>
      </c>
      <c r="R422" s="95" t="b">
        <f t="shared" si="6"/>
        <v>0</v>
      </c>
    </row>
    <row r="423" spans="1:18" ht="12.5" x14ac:dyDescent="0.25">
      <c r="A423" s="94">
        <v>411</v>
      </c>
      <c r="B423" s="95" t="s">
        <v>1412</v>
      </c>
      <c r="C423" s="95" t="s">
        <v>1413</v>
      </c>
      <c r="D423" s="95" t="s">
        <v>1414</v>
      </c>
      <c r="E423" s="95" t="b">
        <f>FALSE()</f>
        <v>0</v>
      </c>
      <c r="F423" s="95" t="b">
        <f>FALSE()</f>
        <v>0</v>
      </c>
      <c r="G423" s="95" t="b">
        <f>TRUE()</f>
        <v>1</v>
      </c>
      <c r="H423" s="95" t="b">
        <f>TRUE()</f>
        <v>1</v>
      </c>
      <c r="I423" s="95" t="b">
        <f>TRUE()</f>
        <v>1</v>
      </c>
      <c r="J423" s="95" t="b">
        <f>TRUE()</f>
        <v>1</v>
      </c>
      <c r="K423" s="95" t="b">
        <f>TRUE()</f>
        <v>1</v>
      </c>
      <c r="L423" s="95" t="b">
        <f>FALSE()</f>
        <v>0</v>
      </c>
      <c r="M423" s="95" t="b">
        <f>FALSE()</f>
        <v>0</v>
      </c>
      <c r="N423" s="95" t="b">
        <f>TRUE()</f>
        <v>1</v>
      </c>
      <c r="O423" s="95" t="b">
        <f>TRUE()</f>
        <v>1</v>
      </c>
      <c r="P423" s="95" t="b">
        <f>TRUE()</f>
        <v>1</v>
      </c>
      <c r="Q423" s="95" t="b">
        <f>FALSE()</f>
        <v>0</v>
      </c>
      <c r="R423" s="95" t="b">
        <f t="shared" si="6"/>
        <v>0</v>
      </c>
    </row>
    <row r="424" spans="1:18" ht="12.5" x14ac:dyDescent="0.25">
      <c r="A424" s="94">
        <v>412</v>
      </c>
      <c r="B424" s="95" t="s">
        <v>1415</v>
      </c>
      <c r="C424" s="95" t="s">
        <v>1416</v>
      </c>
      <c r="D424" s="95" t="s">
        <v>1417</v>
      </c>
      <c r="E424" s="95" t="b">
        <f>FALSE()</f>
        <v>0</v>
      </c>
      <c r="F424" s="95" t="b">
        <f>FALSE()</f>
        <v>0</v>
      </c>
      <c r="G424" s="95" t="b">
        <f>FALSE()</f>
        <v>0</v>
      </c>
      <c r="H424" s="95" t="b">
        <f>FALSE()</f>
        <v>0</v>
      </c>
      <c r="I424" s="95" t="b">
        <f>FALSE()</f>
        <v>0</v>
      </c>
      <c r="J424" s="95" t="b">
        <f>FALSE()</f>
        <v>0</v>
      </c>
      <c r="K424" s="95" t="b">
        <f>FALSE()</f>
        <v>0</v>
      </c>
      <c r="L424" s="95" t="b">
        <f>FALSE()</f>
        <v>0</v>
      </c>
      <c r="M424" s="95" t="b">
        <f>FALSE()</f>
        <v>0</v>
      </c>
      <c r="N424" s="95" t="b">
        <f>FALSE()</f>
        <v>0</v>
      </c>
      <c r="O424" s="95" t="b">
        <f>FALSE()</f>
        <v>0</v>
      </c>
      <c r="P424" s="95" t="b">
        <f>FALSE()</f>
        <v>0</v>
      </c>
      <c r="Q424" s="95" t="b">
        <f>FALSE()</f>
        <v>0</v>
      </c>
      <c r="R424" s="95" t="b">
        <f t="shared" si="6"/>
        <v>0</v>
      </c>
    </row>
    <row r="425" spans="1:18" ht="12.5" x14ac:dyDescent="0.25">
      <c r="A425" s="94">
        <v>413</v>
      </c>
      <c r="B425" s="95" t="s">
        <v>1418</v>
      </c>
      <c r="C425" s="95" t="s">
        <v>1419</v>
      </c>
      <c r="D425" s="95" t="s">
        <v>1420</v>
      </c>
      <c r="E425" s="95" t="b">
        <f>FALSE()</f>
        <v>0</v>
      </c>
      <c r="F425" s="95" t="b">
        <f>FALSE()</f>
        <v>0</v>
      </c>
      <c r="G425" s="95" t="b">
        <f>TRUE()</f>
        <v>1</v>
      </c>
      <c r="H425" s="95" t="b">
        <f>TRUE()</f>
        <v>1</v>
      </c>
      <c r="I425" s="95" t="b">
        <f>TRUE()</f>
        <v>1</v>
      </c>
      <c r="J425" s="95" t="b">
        <f>TRUE()</f>
        <v>1</v>
      </c>
      <c r="K425" s="95" t="b">
        <f>TRUE()</f>
        <v>1</v>
      </c>
      <c r="L425" s="95" t="b">
        <f>TRUE()</f>
        <v>1</v>
      </c>
      <c r="M425" s="95" t="b">
        <f>FALSE()</f>
        <v>0</v>
      </c>
      <c r="N425" s="95" t="b">
        <f>TRUE()</f>
        <v>1</v>
      </c>
      <c r="O425" s="95" t="b">
        <f>TRUE()</f>
        <v>1</v>
      </c>
      <c r="P425" s="95" t="b">
        <f>TRUE()</f>
        <v>1</v>
      </c>
      <c r="Q425" s="95" t="b">
        <f>FALSE()</f>
        <v>0</v>
      </c>
      <c r="R425" s="95" t="b">
        <f t="shared" si="6"/>
        <v>0</v>
      </c>
    </row>
    <row r="426" spans="1:18" ht="12.5" x14ac:dyDescent="0.25">
      <c r="A426" s="94">
        <v>414</v>
      </c>
      <c r="B426" s="95" t="s">
        <v>1421</v>
      </c>
      <c r="C426" s="95" t="s">
        <v>1422</v>
      </c>
      <c r="D426" s="95" t="s">
        <v>1423</v>
      </c>
      <c r="E426" s="95" t="b">
        <f>FALSE()</f>
        <v>0</v>
      </c>
      <c r="F426" s="95" t="b">
        <f>FALSE()</f>
        <v>0</v>
      </c>
      <c r="G426" s="95" t="b">
        <f>FALSE()</f>
        <v>0</v>
      </c>
      <c r="H426" s="95" t="b">
        <f>FALSE()</f>
        <v>0</v>
      </c>
      <c r="I426" s="95" t="b">
        <f>FALSE()</f>
        <v>0</v>
      </c>
      <c r="J426" s="95" t="b">
        <f>FALSE()</f>
        <v>0</v>
      </c>
      <c r="K426" s="95" t="b">
        <f>FALSE()</f>
        <v>0</v>
      </c>
      <c r="L426" s="95" t="b">
        <f>FALSE()</f>
        <v>0</v>
      </c>
      <c r="M426" s="95" t="b">
        <f>FALSE()</f>
        <v>0</v>
      </c>
      <c r="N426" s="95" t="b">
        <f>FALSE()</f>
        <v>0</v>
      </c>
      <c r="O426" s="95" t="b">
        <f>FALSE()</f>
        <v>0</v>
      </c>
      <c r="P426" s="95" t="b">
        <f>FALSE()</f>
        <v>0</v>
      </c>
      <c r="Q426" s="95" t="b">
        <f>FALSE()</f>
        <v>0</v>
      </c>
      <c r="R426" s="95" t="b">
        <f t="shared" si="6"/>
        <v>0</v>
      </c>
    </row>
    <row r="427" spans="1:18" ht="12.5" x14ac:dyDescent="0.25">
      <c r="A427" s="94">
        <v>415</v>
      </c>
      <c r="B427" s="95" t="s">
        <v>1424</v>
      </c>
      <c r="C427" s="95" t="s">
        <v>1425</v>
      </c>
      <c r="D427" s="95" t="s">
        <v>1426</v>
      </c>
      <c r="E427" s="95" t="b">
        <f>FALSE()</f>
        <v>0</v>
      </c>
      <c r="F427" s="95" t="b">
        <f>TRUE()</f>
        <v>1</v>
      </c>
      <c r="G427" s="95" t="b">
        <f>TRUE()</f>
        <v>1</v>
      </c>
      <c r="H427" s="95" t="b">
        <f>TRUE()</f>
        <v>1</v>
      </c>
      <c r="I427" s="95" t="b">
        <f>FALSE()</f>
        <v>0</v>
      </c>
      <c r="J427" s="95" t="b">
        <f>TRUE()</f>
        <v>1</v>
      </c>
      <c r="K427" s="95" t="b">
        <f>FALSE()</f>
        <v>0</v>
      </c>
      <c r="L427" s="95" t="b">
        <f>TRUE()</f>
        <v>1</v>
      </c>
      <c r="M427" s="95" t="b">
        <f>TRUE()</f>
        <v>1</v>
      </c>
      <c r="N427" s="95" t="b">
        <f>FALSE()</f>
        <v>0</v>
      </c>
      <c r="O427" s="95" t="b">
        <f>TRUE()</f>
        <v>1</v>
      </c>
      <c r="P427" s="95" t="b">
        <f>FALSE()</f>
        <v>0</v>
      </c>
      <c r="Q427" s="95" t="b">
        <f>FALSE()</f>
        <v>0</v>
      </c>
      <c r="R427" s="95" t="b">
        <f t="shared" si="6"/>
        <v>0</v>
      </c>
    </row>
    <row r="428" spans="1:18" ht="12.5" x14ac:dyDescent="0.25">
      <c r="A428" s="94">
        <v>416</v>
      </c>
      <c r="B428" s="95" t="s">
        <v>1427</v>
      </c>
      <c r="C428" s="95" t="s">
        <v>1428</v>
      </c>
      <c r="D428" s="95" t="s">
        <v>1429</v>
      </c>
      <c r="E428" s="95" t="b">
        <f>TRUE()</f>
        <v>1</v>
      </c>
      <c r="F428" s="95" t="b">
        <f>FALSE()</f>
        <v>0</v>
      </c>
      <c r="G428" s="95" t="b">
        <f>FALSE()</f>
        <v>0</v>
      </c>
      <c r="H428" s="95" t="b">
        <f>TRUE()</f>
        <v>1</v>
      </c>
      <c r="I428" s="95" t="b">
        <f>FALSE()</f>
        <v>0</v>
      </c>
      <c r="J428" s="95" t="b">
        <f>TRUE()</f>
        <v>1</v>
      </c>
      <c r="K428" s="95" t="b">
        <f>FALSE()</f>
        <v>0</v>
      </c>
      <c r="L428" s="95" t="b">
        <f>TRUE()</f>
        <v>1</v>
      </c>
      <c r="M428" s="95" t="b">
        <f>TRUE()</f>
        <v>1</v>
      </c>
      <c r="N428" s="95" t="b">
        <f>TRUE()</f>
        <v>1</v>
      </c>
      <c r="O428" s="95" t="b">
        <f>FALSE()</f>
        <v>0</v>
      </c>
      <c r="P428" s="95" t="b">
        <f>TRUE()</f>
        <v>1</v>
      </c>
      <c r="Q428" s="95" t="b">
        <f>FALSE()</f>
        <v>0</v>
      </c>
      <c r="R428" s="95" t="b">
        <f t="shared" si="6"/>
        <v>0</v>
      </c>
    </row>
    <row r="429" spans="1:18" ht="12.5" x14ac:dyDescent="0.25">
      <c r="A429" s="94">
        <v>417</v>
      </c>
      <c r="B429" s="95" t="s">
        <v>1430</v>
      </c>
      <c r="C429" s="95" t="s">
        <v>1431</v>
      </c>
      <c r="D429" s="95" t="s">
        <v>1432</v>
      </c>
      <c r="E429" s="95" t="b">
        <f>FALSE()</f>
        <v>0</v>
      </c>
      <c r="F429" s="95" t="b">
        <f>TRUE()</f>
        <v>1</v>
      </c>
      <c r="G429" s="95" t="b">
        <f>TRUE()</f>
        <v>1</v>
      </c>
      <c r="H429" s="95" t="b">
        <f>TRUE()</f>
        <v>1</v>
      </c>
      <c r="I429" s="95" t="b">
        <f>TRUE()</f>
        <v>1</v>
      </c>
      <c r="J429" s="95" t="b">
        <f>TRUE()</f>
        <v>1</v>
      </c>
      <c r="K429" s="95" t="b">
        <f>TRUE()</f>
        <v>1</v>
      </c>
      <c r="L429" s="95" t="b">
        <f>TRUE()</f>
        <v>1</v>
      </c>
      <c r="M429" s="95" t="b">
        <f>TRUE()</f>
        <v>1</v>
      </c>
      <c r="N429" s="95" t="b">
        <f>TRUE()</f>
        <v>1</v>
      </c>
      <c r="O429" s="95" t="b">
        <f>TRUE()</f>
        <v>1</v>
      </c>
      <c r="P429" s="95" t="b">
        <f>TRUE()</f>
        <v>1</v>
      </c>
      <c r="Q429" s="95" t="b">
        <f>FALSE()</f>
        <v>0</v>
      </c>
      <c r="R429" s="95" t="b">
        <f t="shared" si="6"/>
        <v>0</v>
      </c>
    </row>
    <row r="430" spans="1:18" ht="12.5" x14ac:dyDescent="0.25">
      <c r="A430" s="94">
        <v>418</v>
      </c>
      <c r="B430" s="95" t="s">
        <v>1433</v>
      </c>
      <c r="C430" s="95" t="s">
        <v>1434</v>
      </c>
      <c r="D430" s="95" t="s">
        <v>1435</v>
      </c>
      <c r="E430" s="95" t="b">
        <f>FALSE()</f>
        <v>0</v>
      </c>
      <c r="F430" s="95" t="b">
        <f>FALSE()</f>
        <v>0</v>
      </c>
      <c r="G430" s="95" t="b">
        <f>FALSE()</f>
        <v>0</v>
      </c>
      <c r="H430" s="95" t="b">
        <f>FALSE()</f>
        <v>0</v>
      </c>
      <c r="I430" s="95" t="b">
        <f>FALSE()</f>
        <v>0</v>
      </c>
      <c r="J430" s="95" t="b">
        <f>FALSE()</f>
        <v>0</v>
      </c>
      <c r="K430" s="95" t="b">
        <f>FALSE()</f>
        <v>0</v>
      </c>
      <c r="L430" s="95" t="b">
        <f>FALSE()</f>
        <v>0</v>
      </c>
      <c r="M430" s="95" t="b">
        <f>FALSE()</f>
        <v>0</v>
      </c>
      <c r="N430" s="95" t="b">
        <f>FALSE()</f>
        <v>0</v>
      </c>
      <c r="O430" s="95" t="b">
        <f>FALSE()</f>
        <v>0</v>
      </c>
      <c r="P430" s="95" t="b">
        <f>FALSE()</f>
        <v>0</v>
      </c>
      <c r="Q430" s="95" t="b">
        <f>FALSE()</f>
        <v>0</v>
      </c>
      <c r="R430" s="95" t="b">
        <f t="shared" si="6"/>
        <v>0</v>
      </c>
    </row>
    <row r="431" spans="1:18" ht="12.5" x14ac:dyDescent="0.25">
      <c r="A431" s="94">
        <v>419</v>
      </c>
      <c r="B431" s="95" t="s">
        <v>1436</v>
      </c>
      <c r="C431" s="95" t="s">
        <v>1437</v>
      </c>
      <c r="D431" s="95" t="s">
        <v>1438</v>
      </c>
      <c r="E431" s="95" t="b">
        <f>FALSE()</f>
        <v>0</v>
      </c>
      <c r="F431" s="95" t="b">
        <f>FALSE()</f>
        <v>0</v>
      </c>
      <c r="G431" s="95" t="b">
        <f>FALSE()</f>
        <v>0</v>
      </c>
      <c r="H431" s="95" t="b">
        <f>FALSE()</f>
        <v>0</v>
      </c>
      <c r="I431" s="95" t="b">
        <f>FALSE()</f>
        <v>0</v>
      </c>
      <c r="J431" s="95" t="b">
        <f>FALSE()</f>
        <v>0</v>
      </c>
      <c r="K431" s="95" t="b">
        <f>FALSE()</f>
        <v>0</v>
      </c>
      <c r="L431" s="95" t="b">
        <f>FALSE()</f>
        <v>0</v>
      </c>
      <c r="M431" s="95" t="b">
        <f>FALSE()</f>
        <v>0</v>
      </c>
      <c r="N431" s="95" t="b">
        <f>FALSE()</f>
        <v>0</v>
      </c>
      <c r="O431" s="95" t="b">
        <f>FALSE()</f>
        <v>0</v>
      </c>
      <c r="P431" s="95" t="b">
        <f>FALSE()</f>
        <v>0</v>
      </c>
      <c r="Q431" s="95" t="b">
        <f>FALSE()</f>
        <v>0</v>
      </c>
      <c r="R431" s="95" t="b">
        <f t="shared" si="6"/>
        <v>0</v>
      </c>
    </row>
    <row r="432" spans="1:18" ht="12.5" x14ac:dyDescent="0.25">
      <c r="A432" s="94">
        <v>420</v>
      </c>
      <c r="B432" s="95" t="s">
        <v>1439</v>
      </c>
      <c r="C432" s="95" t="s">
        <v>1440</v>
      </c>
      <c r="D432" s="95" t="s">
        <v>1441</v>
      </c>
      <c r="E432" s="95" t="b">
        <f>FALSE()</f>
        <v>0</v>
      </c>
      <c r="F432" s="95" t="b">
        <f>FALSE()</f>
        <v>0</v>
      </c>
      <c r="G432" s="95" t="b">
        <f>FALSE()</f>
        <v>0</v>
      </c>
      <c r="H432" s="95" t="b">
        <f>FALSE()</f>
        <v>0</v>
      </c>
      <c r="I432" s="95" t="b">
        <f>FALSE()</f>
        <v>0</v>
      </c>
      <c r="J432" s="95" t="b">
        <f>FALSE()</f>
        <v>0</v>
      </c>
      <c r="K432" s="95" t="b">
        <f>FALSE()</f>
        <v>0</v>
      </c>
      <c r="L432" s="95" t="b">
        <f>FALSE()</f>
        <v>0</v>
      </c>
      <c r="M432" s="95" t="b">
        <f>FALSE()</f>
        <v>0</v>
      </c>
      <c r="N432" s="95" t="b">
        <f>FALSE()</f>
        <v>0</v>
      </c>
      <c r="O432" s="95" t="b">
        <f>FALSE()</f>
        <v>0</v>
      </c>
      <c r="P432" s="95" t="b">
        <f>FALSE()</f>
        <v>0</v>
      </c>
      <c r="Q432" s="95" t="b">
        <f>FALSE()</f>
        <v>0</v>
      </c>
      <c r="R432" s="95" t="b">
        <f t="shared" si="6"/>
        <v>0</v>
      </c>
    </row>
    <row r="433" spans="1:18" ht="12.5" x14ac:dyDescent="0.25">
      <c r="A433" s="94">
        <v>421</v>
      </c>
      <c r="B433" s="95" t="s">
        <v>1442</v>
      </c>
      <c r="C433" s="95" t="s">
        <v>1443</v>
      </c>
      <c r="D433" s="95" t="s">
        <v>1444</v>
      </c>
      <c r="E433" s="95" t="b">
        <f>FALSE()</f>
        <v>0</v>
      </c>
      <c r="F433" s="95" t="b">
        <f>TRUE()</f>
        <v>1</v>
      </c>
      <c r="G433" s="95" t="b">
        <f>TRUE()</f>
        <v>1</v>
      </c>
      <c r="H433" s="95" t="b">
        <f>TRUE()</f>
        <v>1</v>
      </c>
      <c r="I433" s="95" t="b">
        <f>FALSE()</f>
        <v>0</v>
      </c>
      <c r="J433" s="95" t="b">
        <f>TRUE()</f>
        <v>1</v>
      </c>
      <c r="K433" s="95" t="b">
        <f>TRUE()</f>
        <v>1</v>
      </c>
      <c r="L433" s="95" t="b">
        <f>TRUE()</f>
        <v>1</v>
      </c>
      <c r="M433" s="95" t="b">
        <f>TRUE()</f>
        <v>1</v>
      </c>
      <c r="N433" s="95" t="b">
        <f>TRUE()</f>
        <v>1</v>
      </c>
      <c r="O433" s="95" t="b">
        <f>TRUE()</f>
        <v>1</v>
      </c>
      <c r="P433" s="95" t="b">
        <f>TRUE()</f>
        <v>1</v>
      </c>
      <c r="Q433" s="95" t="b">
        <f>FALSE()</f>
        <v>0</v>
      </c>
      <c r="R433" s="95" t="b">
        <f t="shared" si="6"/>
        <v>0</v>
      </c>
    </row>
    <row r="434" spans="1:18" ht="12.5" x14ac:dyDescent="0.25">
      <c r="A434" s="94">
        <v>422</v>
      </c>
      <c r="B434" s="95" t="s">
        <v>1445</v>
      </c>
      <c r="C434" s="95" t="s">
        <v>1446</v>
      </c>
      <c r="D434" s="95" t="s">
        <v>1447</v>
      </c>
      <c r="E434" s="95" t="b">
        <f>FALSE()</f>
        <v>0</v>
      </c>
      <c r="F434" s="95" t="b">
        <f>TRUE()</f>
        <v>1</v>
      </c>
      <c r="G434" s="95" t="b">
        <f>TRUE()</f>
        <v>1</v>
      </c>
      <c r="H434" s="95" t="b">
        <f>TRUE()</f>
        <v>1</v>
      </c>
      <c r="I434" s="95" t="b">
        <f>TRUE()</f>
        <v>1</v>
      </c>
      <c r="J434" s="95" t="b">
        <f>TRUE()</f>
        <v>1</v>
      </c>
      <c r="K434" s="95" t="b">
        <f>TRUE()</f>
        <v>1</v>
      </c>
      <c r="L434" s="95" t="b">
        <f>TRUE()</f>
        <v>1</v>
      </c>
      <c r="M434" s="95" t="b">
        <f>TRUE()</f>
        <v>1</v>
      </c>
      <c r="N434" s="95" t="b">
        <f>TRUE()</f>
        <v>1</v>
      </c>
      <c r="O434" s="95" t="b">
        <f>TRUE()</f>
        <v>1</v>
      </c>
      <c r="P434" s="95" t="b">
        <f>TRUE()</f>
        <v>1</v>
      </c>
      <c r="Q434" s="95" t="b">
        <f>FALSE()</f>
        <v>0</v>
      </c>
      <c r="R434" s="95" t="b">
        <f t="shared" si="6"/>
        <v>0</v>
      </c>
    </row>
    <row r="435" spans="1:18" ht="12.5" x14ac:dyDescent="0.25">
      <c r="A435" s="94">
        <v>423</v>
      </c>
      <c r="B435" s="95" t="s">
        <v>1448</v>
      </c>
      <c r="C435" s="95" t="s">
        <v>1449</v>
      </c>
      <c r="D435" s="95" t="s">
        <v>1450</v>
      </c>
      <c r="E435" s="95" t="b">
        <f>FALSE()</f>
        <v>0</v>
      </c>
      <c r="F435" s="95" t="b">
        <f>FALSE()</f>
        <v>0</v>
      </c>
      <c r="G435" s="95" t="b">
        <f>FALSE()</f>
        <v>0</v>
      </c>
      <c r="H435" s="95" t="b">
        <f>FALSE()</f>
        <v>0</v>
      </c>
      <c r="I435" s="95" t="b">
        <f>FALSE()</f>
        <v>0</v>
      </c>
      <c r="J435" s="95" t="b">
        <f>FALSE()</f>
        <v>0</v>
      </c>
      <c r="K435" s="95" t="b">
        <f>FALSE()</f>
        <v>0</v>
      </c>
      <c r="L435" s="95" t="b">
        <f>FALSE()</f>
        <v>0</v>
      </c>
      <c r="M435" s="95" t="b">
        <f>FALSE()</f>
        <v>0</v>
      </c>
      <c r="N435" s="95" t="b">
        <f>FALSE()</f>
        <v>0</v>
      </c>
      <c r="O435" s="95" t="b">
        <f>FALSE()</f>
        <v>0</v>
      </c>
      <c r="P435" s="95" t="b">
        <f>FALSE()</f>
        <v>0</v>
      </c>
      <c r="Q435" s="95" t="b">
        <f>FALSE()</f>
        <v>0</v>
      </c>
      <c r="R435" s="95" t="b">
        <f t="shared" si="6"/>
        <v>0</v>
      </c>
    </row>
    <row r="436" spans="1:18" ht="12.5" x14ac:dyDescent="0.25">
      <c r="A436" s="94">
        <v>424</v>
      </c>
      <c r="B436" s="95" t="s">
        <v>1451</v>
      </c>
      <c r="C436" s="95" t="s">
        <v>1452</v>
      </c>
      <c r="D436" s="95" t="s">
        <v>1453</v>
      </c>
      <c r="E436" s="95" t="b">
        <f>FALSE()</f>
        <v>0</v>
      </c>
      <c r="F436" s="95" t="b">
        <f>FALSE()</f>
        <v>0</v>
      </c>
      <c r="G436" s="95" t="b">
        <f>FALSE()</f>
        <v>0</v>
      </c>
      <c r="H436" s="95" t="b">
        <f>FALSE()</f>
        <v>0</v>
      </c>
      <c r="I436" s="95" t="b">
        <f>FALSE()</f>
        <v>0</v>
      </c>
      <c r="J436" s="95" t="b">
        <f>FALSE()</f>
        <v>0</v>
      </c>
      <c r="K436" s="95" t="b">
        <f>FALSE()</f>
        <v>0</v>
      </c>
      <c r="L436" s="95" t="b">
        <f>FALSE()</f>
        <v>0</v>
      </c>
      <c r="M436" s="95" t="b">
        <f>FALSE()</f>
        <v>0</v>
      </c>
      <c r="N436" s="95" t="b">
        <f>FALSE()</f>
        <v>0</v>
      </c>
      <c r="O436" s="95" t="b">
        <f>FALSE()</f>
        <v>0</v>
      </c>
      <c r="P436" s="95" t="b">
        <f>FALSE()</f>
        <v>0</v>
      </c>
      <c r="Q436" s="95" t="b">
        <f>FALSE()</f>
        <v>0</v>
      </c>
      <c r="R436" s="95" t="b">
        <f t="shared" si="6"/>
        <v>0</v>
      </c>
    </row>
    <row r="437" spans="1:18" ht="12.5" x14ac:dyDescent="0.25">
      <c r="A437" s="94">
        <v>425</v>
      </c>
      <c r="B437" s="95" t="s">
        <v>1454</v>
      </c>
      <c r="C437" s="95" t="s">
        <v>1455</v>
      </c>
      <c r="D437" s="95" t="s">
        <v>1456</v>
      </c>
      <c r="E437" s="95" t="b">
        <f>FALSE()</f>
        <v>0</v>
      </c>
      <c r="F437" s="95" t="b">
        <f>FALSE()</f>
        <v>0</v>
      </c>
      <c r="G437" s="95" t="b">
        <f>FALSE()</f>
        <v>0</v>
      </c>
      <c r="H437" s="95" t="b">
        <f>FALSE()</f>
        <v>0</v>
      </c>
      <c r="I437" s="95" t="b">
        <f>FALSE()</f>
        <v>0</v>
      </c>
      <c r="J437" s="95" t="b">
        <f>FALSE()</f>
        <v>0</v>
      </c>
      <c r="K437" s="95" t="b">
        <f>FALSE()</f>
        <v>0</v>
      </c>
      <c r="L437" s="95" t="b">
        <f>FALSE()</f>
        <v>0</v>
      </c>
      <c r="M437" s="95" t="b">
        <f>FALSE()</f>
        <v>0</v>
      </c>
      <c r="N437" s="95" t="b">
        <f>FALSE()</f>
        <v>0</v>
      </c>
      <c r="O437" s="95" t="b">
        <f>FALSE()</f>
        <v>0</v>
      </c>
      <c r="P437" s="95" t="b">
        <f>FALSE()</f>
        <v>0</v>
      </c>
      <c r="Q437" s="95" t="b">
        <f>FALSE()</f>
        <v>0</v>
      </c>
      <c r="R437" s="95" t="b">
        <f t="shared" si="6"/>
        <v>0</v>
      </c>
    </row>
    <row r="438" spans="1:18" ht="12.5" x14ac:dyDescent="0.25">
      <c r="A438" s="94">
        <v>426</v>
      </c>
      <c r="B438" s="95" t="s">
        <v>1457</v>
      </c>
      <c r="C438" s="95" t="s">
        <v>1458</v>
      </c>
      <c r="D438" s="95" t="s">
        <v>1459</v>
      </c>
      <c r="E438" s="95" t="b">
        <f>FALSE()</f>
        <v>0</v>
      </c>
      <c r="F438" s="95" t="b">
        <f>FALSE()</f>
        <v>0</v>
      </c>
      <c r="G438" s="95" t="b">
        <f>FALSE()</f>
        <v>0</v>
      </c>
      <c r="H438" s="95" t="b">
        <f>FALSE()</f>
        <v>0</v>
      </c>
      <c r="I438" s="95" t="b">
        <f>FALSE()</f>
        <v>0</v>
      </c>
      <c r="J438" s="95" t="b">
        <f>FALSE()</f>
        <v>0</v>
      </c>
      <c r="K438" s="95" t="b">
        <f>FALSE()</f>
        <v>0</v>
      </c>
      <c r="L438" s="95" t="b">
        <f>FALSE()</f>
        <v>0</v>
      </c>
      <c r="M438" s="95" t="b">
        <f>FALSE()</f>
        <v>0</v>
      </c>
      <c r="N438" s="95" t="b">
        <f>FALSE()</f>
        <v>0</v>
      </c>
      <c r="O438" s="95" t="b">
        <f>FALSE()</f>
        <v>0</v>
      </c>
      <c r="P438" s="95" t="b">
        <f>FALSE()</f>
        <v>0</v>
      </c>
      <c r="Q438" s="95" t="b">
        <f>FALSE()</f>
        <v>0</v>
      </c>
      <c r="R438" s="95" t="b">
        <f t="shared" si="6"/>
        <v>0</v>
      </c>
    </row>
    <row r="439" spans="1:18" ht="12.5" x14ac:dyDescent="0.25">
      <c r="A439" s="94">
        <v>427</v>
      </c>
      <c r="B439" s="95" t="s">
        <v>1460</v>
      </c>
      <c r="C439" s="95" t="s">
        <v>1461</v>
      </c>
      <c r="D439" s="95" t="s">
        <v>1462</v>
      </c>
      <c r="E439" s="95" t="b">
        <f>FALSE()</f>
        <v>0</v>
      </c>
      <c r="F439" s="95" t="b">
        <f>FALSE()</f>
        <v>0</v>
      </c>
      <c r="G439" s="95" t="b">
        <f>FALSE()</f>
        <v>0</v>
      </c>
      <c r="H439" s="95" t="b">
        <f>FALSE()</f>
        <v>0</v>
      </c>
      <c r="I439" s="95" t="b">
        <f>FALSE()</f>
        <v>0</v>
      </c>
      <c r="J439" s="95" t="b">
        <f>FALSE()</f>
        <v>0</v>
      </c>
      <c r="K439" s="95" t="b">
        <f>FALSE()</f>
        <v>0</v>
      </c>
      <c r="L439" s="95" t="b">
        <f>FALSE()</f>
        <v>0</v>
      </c>
      <c r="M439" s="95" t="b">
        <f>FALSE()</f>
        <v>0</v>
      </c>
      <c r="N439" s="95" t="b">
        <f>FALSE()</f>
        <v>0</v>
      </c>
      <c r="O439" s="95" t="b">
        <f>FALSE()</f>
        <v>0</v>
      </c>
      <c r="P439" s="95" t="b">
        <f>FALSE()</f>
        <v>0</v>
      </c>
      <c r="Q439" s="95" t="b">
        <f>FALSE()</f>
        <v>0</v>
      </c>
      <c r="R439" s="95" t="b">
        <f t="shared" si="6"/>
        <v>0</v>
      </c>
    </row>
    <row r="440" spans="1:18" ht="12.5" x14ac:dyDescent="0.25">
      <c r="A440" s="94">
        <v>428</v>
      </c>
      <c r="B440" s="95" t="s">
        <v>1463</v>
      </c>
      <c r="C440" s="95" t="s">
        <v>1464</v>
      </c>
      <c r="D440" s="95" t="s">
        <v>1465</v>
      </c>
      <c r="E440" s="95" t="b">
        <f>FALSE()</f>
        <v>0</v>
      </c>
      <c r="F440" s="95" t="b">
        <f>FALSE()</f>
        <v>0</v>
      </c>
      <c r="G440" s="95" t="b">
        <f>FALSE()</f>
        <v>0</v>
      </c>
      <c r="H440" s="95" t="b">
        <f>FALSE()</f>
        <v>0</v>
      </c>
      <c r="I440" s="95" t="b">
        <f>FALSE()</f>
        <v>0</v>
      </c>
      <c r="J440" s="95" t="b">
        <f>FALSE()</f>
        <v>0</v>
      </c>
      <c r="K440" s="95" t="b">
        <f>FALSE()</f>
        <v>0</v>
      </c>
      <c r="L440" s="95" t="b">
        <f>FALSE()</f>
        <v>0</v>
      </c>
      <c r="M440" s="95" t="b">
        <f>FALSE()</f>
        <v>0</v>
      </c>
      <c r="N440" s="95" t="b">
        <f>FALSE()</f>
        <v>0</v>
      </c>
      <c r="O440" s="95" t="b">
        <f>FALSE()</f>
        <v>0</v>
      </c>
      <c r="P440" s="95" t="b">
        <f>FALSE()</f>
        <v>0</v>
      </c>
      <c r="Q440" s="95" t="b">
        <f>FALSE()</f>
        <v>0</v>
      </c>
      <c r="R440" s="95" t="b">
        <f t="shared" si="6"/>
        <v>0</v>
      </c>
    </row>
    <row r="441" spans="1:18" ht="12.5" x14ac:dyDescent="0.25">
      <c r="A441" s="94">
        <v>429</v>
      </c>
      <c r="B441" s="95" t="s">
        <v>1466</v>
      </c>
      <c r="C441" s="95" t="s">
        <v>1467</v>
      </c>
      <c r="D441" s="95" t="s">
        <v>1468</v>
      </c>
      <c r="E441" s="95" t="b">
        <f>FALSE()</f>
        <v>0</v>
      </c>
      <c r="F441" s="95" t="b">
        <f>FALSE()</f>
        <v>0</v>
      </c>
      <c r="G441" s="95" t="b">
        <f>FALSE()</f>
        <v>0</v>
      </c>
      <c r="H441" s="95" t="b">
        <f>FALSE()</f>
        <v>0</v>
      </c>
      <c r="I441" s="95" t="b">
        <f>FALSE()</f>
        <v>0</v>
      </c>
      <c r="J441" s="95" t="b">
        <f>FALSE()</f>
        <v>0</v>
      </c>
      <c r="K441" s="95" t="b">
        <f>FALSE()</f>
        <v>0</v>
      </c>
      <c r="L441" s="95" t="b">
        <f>FALSE()</f>
        <v>0</v>
      </c>
      <c r="M441" s="95" t="b">
        <f>FALSE()</f>
        <v>0</v>
      </c>
      <c r="N441" s="95" t="b">
        <f>FALSE()</f>
        <v>0</v>
      </c>
      <c r="O441" s="95" t="b">
        <f>FALSE()</f>
        <v>0</v>
      </c>
      <c r="P441" s="95" t="b">
        <f>FALSE()</f>
        <v>0</v>
      </c>
      <c r="Q441" s="95" t="b">
        <f>FALSE()</f>
        <v>0</v>
      </c>
      <c r="R441" s="95" t="b">
        <f t="shared" si="6"/>
        <v>0</v>
      </c>
    </row>
    <row r="442" spans="1:18" ht="12.5" x14ac:dyDescent="0.25">
      <c r="A442" s="94">
        <v>430</v>
      </c>
      <c r="B442" s="95" t="s">
        <v>1469</v>
      </c>
      <c r="C442" s="95" t="s">
        <v>1470</v>
      </c>
      <c r="D442" s="95" t="s">
        <v>1471</v>
      </c>
      <c r="E442" s="95" t="b">
        <f>FALSE()</f>
        <v>0</v>
      </c>
      <c r="F442" s="95" t="b">
        <f>FALSE()</f>
        <v>0</v>
      </c>
      <c r="G442" s="95" t="b">
        <f>FALSE()</f>
        <v>0</v>
      </c>
      <c r="H442" s="95" t="b">
        <f>FALSE()</f>
        <v>0</v>
      </c>
      <c r="I442" s="95" t="b">
        <f>FALSE()</f>
        <v>0</v>
      </c>
      <c r="J442" s="95" t="b">
        <f>FALSE()</f>
        <v>0</v>
      </c>
      <c r="K442" s="95" t="b">
        <f>FALSE()</f>
        <v>0</v>
      </c>
      <c r="L442" s="95" t="b">
        <f>FALSE()</f>
        <v>0</v>
      </c>
      <c r="M442" s="95" t="b">
        <f>FALSE()</f>
        <v>0</v>
      </c>
      <c r="N442" s="95" t="b">
        <f>FALSE()</f>
        <v>0</v>
      </c>
      <c r="O442" s="95" t="b">
        <f>FALSE()</f>
        <v>0</v>
      </c>
      <c r="P442" s="95" t="b">
        <f>FALSE()</f>
        <v>0</v>
      </c>
      <c r="Q442" s="95" t="b">
        <f>FALSE()</f>
        <v>0</v>
      </c>
      <c r="R442" s="95" t="b">
        <f t="shared" si="6"/>
        <v>0</v>
      </c>
    </row>
    <row r="443" spans="1:18" ht="12.5" x14ac:dyDescent="0.25">
      <c r="A443" s="94">
        <v>431</v>
      </c>
      <c r="B443" s="95" t="s">
        <v>1472</v>
      </c>
      <c r="C443" s="95" t="s">
        <v>1473</v>
      </c>
      <c r="D443" s="95" t="s">
        <v>1474</v>
      </c>
      <c r="E443" s="95" t="b">
        <f>FALSE()</f>
        <v>0</v>
      </c>
      <c r="F443" s="95" t="b">
        <f>FALSE()</f>
        <v>0</v>
      </c>
      <c r="G443" s="95" t="b">
        <f>FALSE()</f>
        <v>0</v>
      </c>
      <c r="H443" s="95" t="b">
        <f>FALSE()</f>
        <v>0</v>
      </c>
      <c r="I443" s="95" t="b">
        <f>FALSE()</f>
        <v>0</v>
      </c>
      <c r="J443" s="95" t="b">
        <f>FALSE()</f>
        <v>0</v>
      </c>
      <c r="K443" s="95" t="b">
        <f>FALSE()</f>
        <v>0</v>
      </c>
      <c r="L443" s="95" t="b">
        <f>FALSE()</f>
        <v>0</v>
      </c>
      <c r="M443" s="95" t="b">
        <f>FALSE()</f>
        <v>0</v>
      </c>
      <c r="N443" s="95" t="b">
        <f>FALSE()</f>
        <v>0</v>
      </c>
      <c r="O443" s="95" t="b">
        <f>FALSE()</f>
        <v>0</v>
      </c>
      <c r="P443" s="95" t="b">
        <f>FALSE()</f>
        <v>0</v>
      </c>
      <c r="Q443" s="95" t="b">
        <f>FALSE()</f>
        <v>0</v>
      </c>
      <c r="R443" s="95" t="b">
        <f t="shared" si="6"/>
        <v>0</v>
      </c>
    </row>
    <row r="444" spans="1:18" ht="12.5" x14ac:dyDescent="0.25">
      <c r="A444" s="94">
        <v>432</v>
      </c>
      <c r="B444" s="95" t="s">
        <v>1475</v>
      </c>
      <c r="C444" s="95" t="s">
        <v>1476</v>
      </c>
      <c r="D444" s="95" t="s">
        <v>1477</v>
      </c>
      <c r="E444" s="95" t="b">
        <f>FALSE()</f>
        <v>0</v>
      </c>
      <c r="F444" s="95" t="b">
        <f>FALSE()</f>
        <v>0</v>
      </c>
      <c r="G444" s="95" t="b">
        <f>FALSE()</f>
        <v>0</v>
      </c>
      <c r="H444" s="95" t="b">
        <f>FALSE()</f>
        <v>0</v>
      </c>
      <c r="I444" s="95" t="b">
        <f>FALSE()</f>
        <v>0</v>
      </c>
      <c r="J444" s="95" t="b">
        <f>FALSE()</f>
        <v>0</v>
      </c>
      <c r="K444" s="95" t="b">
        <f>FALSE()</f>
        <v>0</v>
      </c>
      <c r="L444" s="95" t="b">
        <f>FALSE()</f>
        <v>0</v>
      </c>
      <c r="M444" s="95" t="b">
        <f>FALSE()</f>
        <v>0</v>
      </c>
      <c r="N444" s="95" t="b">
        <f>FALSE()</f>
        <v>0</v>
      </c>
      <c r="O444" s="95" t="b">
        <f>FALSE()</f>
        <v>0</v>
      </c>
      <c r="P444" s="95" t="b">
        <f>FALSE()</f>
        <v>0</v>
      </c>
      <c r="Q444" s="95" t="b">
        <f>FALSE()</f>
        <v>0</v>
      </c>
      <c r="R444" s="95" t="b">
        <f t="shared" si="6"/>
        <v>0</v>
      </c>
    </row>
    <row r="445" spans="1:18" ht="12.5" x14ac:dyDescent="0.25">
      <c r="A445" s="94">
        <v>433</v>
      </c>
      <c r="B445" s="95" t="s">
        <v>1478</v>
      </c>
      <c r="C445" s="95" t="s">
        <v>1479</v>
      </c>
      <c r="D445" s="95" t="s">
        <v>1480</v>
      </c>
      <c r="E445" s="95" t="b">
        <f>FALSE()</f>
        <v>0</v>
      </c>
      <c r="F445" s="95" t="b">
        <f>FALSE()</f>
        <v>0</v>
      </c>
      <c r="G445" s="95" t="b">
        <f>FALSE()</f>
        <v>0</v>
      </c>
      <c r="H445" s="95" t="b">
        <f>FALSE()</f>
        <v>0</v>
      </c>
      <c r="I445" s="95" t="b">
        <f>FALSE()</f>
        <v>0</v>
      </c>
      <c r="J445" s="95" t="b">
        <f>FALSE()</f>
        <v>0</v>
      </c>
      <c r="K445" s="95" t="b">
        <f>FALSE()</f>
        <v>0</v>
      </c>
      <c r="L445" s="95" t="b">
        <f>FALSE()</f>
        <v>0</v>
      </c>
      <c r="M445" s="95" t="b">
        <f>FALSE()</f>
        <v>0</v>
      </c>
      <c r="N445" s="95" t="b">
        <f>FALSE()</f>
        <v>0</v>
      </c>
      <c r="O445" s="95" t="b">
        <f>FALSE()</f>
        <v>0</v>
      </c>
      <c r="P445" s="95" t="b">
        <f>FALSE()</f>
        <v>0</v>
      </c>
      <c r="Q445" s="95" t="b">
        <f>FALSE()</f>
        <v>0</v>
      </c>
      <c r="R445" s="95" t="b">
        <f t="shared" si="6"/>
        <v>0</v>
      </c>
    </row>
    <row r="446" spans="1:18" ht="12.5" x14ac:dyDescent="0.25">
      <c r="A446" s="94">
        <v>434</v>
      </c>
      <c r="B446" s="95" t="s">
        <v>1481</v>
      </c>
      <c r="C446" s="95" t="s">
        <v>1482</v>
      </c>
      <c r="D446" s="95" t="s">
        <v>1483</v>
      </c>
      <c r="E446" s="95" t="b">
        <f>FALSE()</f>
        <v>0</v>
      </c>
      <c r="F446" s="95" t="b">
        <f>FALSE()</f>
        <v>0</v>
      </c>
      <c r="G446" s="95" t="b">
        <f>FALSE()</f>
        <v>0</v>
      </c>
      <c r="H446" s="95" t="b">
        <f>FALSE()</f>
        <v>0</v>
      </c>
      <c r="I446" s="95" t="b">
        <f>FALSE()</f>
        <v>0</v>
      </c>
      <c r="J446" s="95" t="b">
        <f>FALSE()</f>
        <v>0</v>
      </c>
      <c r="K446" s="95" t="b">
        <f>FALSE()</f>
        <v>0</v>
      </c>
      <c r="L446" s="95" t="b">
        <f>FALSE()</f>
        <v>0</v>
      </c>
      <c r="M446" s="95" t="b">
        <f>FALSE()</f>
        <v>0</v>
      </c>
      <c r="N446" s="95" t="b">
        <f>FALSE()</f>
        <v>0</v>
      </c>
      <c r="O446" s="95" t="b">
        <f>FALSE()</f>
        <v>0</v>
      </c>
      <c r="P446" s="95" t="b">
        <f>FALSE()</f>
        <v>0</v>
      </c>
      <c r="Q446" s="95" t="b">
        <f>FALSE()</f>
        <v>0</v>
      </c>
      <c r="R446" s="95" t="b">
        <f t="shared" si="6"/>
        <v>0</v>
      </c>
    </row>
    <row r="447" spans="1:18" ht="12.5" x14ac:dyDescent="0.25">
      <c r="A447" s="94">
        <v>435</v>
      </c>
      <c r="B447" s="95" t="s">
        <v>1484</v>
      </c>
      <c r="C447" s="95" t="s">
        <v>1485</v>
      </c>
      <c r="D447" s="95" t="s">
        <v>1486</v>
      </c>
      <c r="E447" s="95" t="b">
        <f>FALSE()</f>
        <v>0</v>
      </c>
      <c r="F447" s="95" t="b">
        <f>FALSE()</f>
        <v>0</v>
      </c>
      <c r="G447" s="95" t="b">
        <f>FALSE()</f>
        <v>0</v>
      </c>
      <c r="H447" s="95" t="b">
        <f>FALSE()</f>
        <v>0</v>
      </c>
      <c r="I447" s="95" t="b">
        <f>FALSE()</f>
        <v>0</v>
      </c>
      <c r="J447" s="95" t="b">
        <f>FALSE()</f>
        <v>0</v>
      </c>
      <c r="K447" s="95" t="b">
        <f>FALSE()</f>
        <v>0</v>
      </c>
      <c r="L447" s="95" t="b">
        <f>FALSE()</f>
        <v>0</v>
      </c>
      <c r="M447" s="95" t="b">
        <f>FALSE()</f>
        <v>0</v>
      </c>
      <c r="N447" s="95" t="b">
        <f>FALSE()</f>
        <v>0</v>
      </c>
      <c r="O447" s="95" t="b">
        <f>FALSE()</f>
        <v>0</v>
      </c>
      <c r="P447" s="95" t="b">
        <f>FALSE()</f>
        <v>0</v>
      </c>
      <c r="Q447" s="95" t="b">
        <f>FALSE()</f>
        <v>0</v>
      </c>
      <c r="R447" s="95" t="b">
        <f t="shared" si="6"/>
        <v>0</v>
      </c>
    </row>
    <row r="448" spans="1:18" ht="12.5" x14ac:dyDescent="0.25">
      <c r="A448" s="94">
        <v>436</v>
      </c>
      <c r="B448" s="95" t="s">
        <v>1487</v>
      </c>
      <c r="C448" s="95" t="s">
        <v>1488</v>
      </c>
      <c r="D448" s="95" t="s">
        <v>1489</v>
      </c>
      <c r="E448" s="95" t="b">
        <f>FALSE()</f>
        <v>0</v>
      </c>
      <c r="F448" s="95" t="b">
        <f>FALSE()</f>
        <v>0</v>
      </c>
      <c r="G448" s="95" t="b">
        <f>FALSE()</f>
        <v>0</v>
      </c>
      <c r="H448" s="95" t="b">
        <f>FALSE()</f>
        <v>0</v>
      </c>
      <c r="I448" s="95" t="b">
        <f>FALSE()</f>
        <v>0</v>
      </c>
      <c r="J448" s="95" t="b">
        <f>FALSE()</f>
        <v>0</v>
      </c>
      <c r="K448" s="95" t="b">
        <f>FALSE()</f>
        <v>0</v>
      </c>
      <c r="L448" s="95" t="b">
        <f>FALSE()</f>
        <v>0</v>
      </c>
      <c r="M448" s="95" t="b">
        <f>FALSE()</f>
        <v>0</v>
      </c>
      <c r="N448" s="95" t="b">
        <f>FALSE()</f>
        <v>0</v>
      </c>
      <c r="O448" s="95" t="b">
        <f>FALSE()</f>
        <v>0</v>
      </c>
      <c r="P448" s="95" t="b">
        <f>FALSE()</f>
        <v>0</v>
      </c>
      <c r="Q448" s="95" t="b">
        <f>FALSE()</f>
        <v>0</v>
      </c>
      <c r="R448" s="95" t="b">
        <f t="shared" si="6"/>
        <v>0</v>
      </c>
    </row>
    <row r="449" spans="1:18" ht="12.5" x14ac:dyDescent="0.25">
      <c r="A449" s="94">
        <v>437</v>
      </c>
      <c r="B449" s="95" t="s">
        <v>1490</v>
      </c>
      <c r="C449" s="95" t="s">
        <v>1491</v>
      </c>
      <c r="D449" s="95" t="s">
        <v>1492</v>
      </c>
      <c r="E449" s="95" t="b">
        <f>TRUE()</f>
        <v>1</v>
      </c>
      <c r="F449" s="95" t="b">
        <f>TRUE()</f>
        <v>1</v>
      </c>
      <c r="G449" s="95" t="b">
        <f>FALSE()</f>
        <v>0</v>
      </c>
      <c r="H449" s="95" t="b">
        <f>FALSE()</f>
        <v>0</v>
      </c>
      <c r="I449" s="95" t="b">
        <f>FALSE()</f>
        <v>0</v>
      </c>
      <c r="J449" s="95" t="b">
        <f>TRUE()</f>
        <v>1</v>
      </c>
      <c r="K449" s="95" t="b">
        <f>FALSE()</f>
        <v>0</v>
      </c>
      <c r="L449" s="95" t="b">
        <f>TRUE()</f>
        <v>1</v>
      </c>
      <c r="M449" s="95" t="b">
        <f>TRUE()</f>
        <v>1</v>
      </c>
      <c r="N449" s="95" t="b">
        <f>TRUE()</f>
        <v>1</v>
      </c>
      <c r="O449" s="95" t="b">
        <f>FALSE()</f>
        <v>0</v>
      </c>
      <c r="P449" s="95" t="b">
        <f>FALSE()</f>
        <v>0</v>
      </c>
      <c r="Q449" s="95" t="b">
        <f>FALSE()</f>
        <v>0</v>
      </c>
      <c r="R449" s="95" t="b">
        <f t="shared" si="6"/>
        <v>0</v>
      </c>
    </row>
    <row r="450" spans="1:18" ht="12.5" x14ac:dyDescent="0.25">
      <c r="A450" s="94">
        <v>438</v>
      </c>
      <c r="B450" s="95" t="s">
        <v>1493</v>
      </c>
      <c r="C450" s="95" t="s">
        <v>1494</v>
      </c>
      <c r="D450" s="95" t="s">
        <v>1495</v>
      </c>
      <c r="E450" s="95" t="b">
        <f>TRUE()</f>
        <v>1</v>
      </c>
      <c r="F450" s="95" t="b">
        <f>TRUE()</f>
        <v>1</v>
      </c>
      <c r="G450" s="95" t="b">
        <f>TRUE()</f>
        <v>1</v>
      </c>
      <c r="H450" s="95" t="b">
        <f>TRUE()</f>
        <v>1</v>
      </c>
      <c r="I450" s="95" t="b">
        <f>FALSE()</f>
        <v>0</v>
      </c>
      <c r="J450" s="95" t="b">
        <f>FALSE()</f>
        <v>0</v>
      </c>
      <c r="K450" s="95" t="b">
        <f>FALSE()</f>
        <v>0</v>
      </c>
      <c r="L450" s="95" t="b">
        <f>TRUE()</f>
        <v>1</v>
      </c>
      <c r="M450" s="95" t="b">
        <f>FALSE()</f>
        <v>0</v>
      </c>
      <c r="N450" s="95" t="b">
        <f>TRUE()</f>
        <v>1</v>
      </c>
      <c r="O450" s="95" t="b">
        <f>TRUE()</f>
        <v>1</v>
      </c>
      <c r="P450" s="95" t="b">
        <f>TRUE()</f>
        <v>1</v>
      </c>
      <c r="Q450" s="95" t="b">
        <f>FALSE()</f>
        <v>0</v>
      </c>
      <c r="R450" s="95" t="b">
        <f t="shared" si="6"/>
        <v>0</v>
      </c>
    </row>
    <row r="451" spans="1:18" ht="12.5" x14ac:dyDescent="0.25">
      <c r="A451" s="94">
        <v>439</v>
      </c>
      <c r="B451" s="95" t="s">
        <v>1496</v>
      </c>
      <c r="C451" s="95" t="s">
        <v>1497</v>
      </c>
      <c r="D451" s="95" t="s">
        <v>1498</v>
      </c>
      <c r="E451" s="95" t="b">
        <f>FALSE()</f>
        <v>0</v>
      </c>
      <c r="F451" s="95" t="b">
        <f>FALSE()</f>
        <v>0</v>
      </c>
      <c r="G451" s="95" t="b">
        <f>FALSE()</f>
        <v>0</v>
      </c>
      <c r="H451" s="95" t="b">
        <f>FALSE()</f>
        <v>0</v>
      </c>
      <c r="I451" s="95" t="b">
        <f>FALSE()</f>
        <v>0</v>
      </c>
      <c r="J451" s="95" t="b">
        <f>FALSE()</f>
        <v>0</v>
      </c>
      <c r="K451" s="95" t="b">
        <f>FALSE()</f>
        <v>0</v>
      </c>
      <c r="L451" s="95" t="b">
        <f>FALSE()</f>
        <v>0</v>
      </c>
      <c r="M451" s="95" t="b">
        <f>FALSE()</f>
        <v>0</v>
      </c>
      <c r="N451" s="95" t="b">
        <f>FALSE()</f>
        <v>0</v>
      </c>
      <c r="O451" s="95" t="b">
        <f>FALSE()</f>
        <v>0</v>
      </c>
      <c r="P451" s="95" t="b">
        <f>FALSE()</f>
        <v>0</v>
      </c>
      <c r="Q451" s="95" t="b">
        <f>FALSE()</f>
        <v>0</v>
      </c>
      <c r="R451" s="95" t="b">
        <f t="shared" si="6"/>
        <v>0</v>
      </c>
    </row>
    <row r="452" spans="1:18" ht="12.5" x14ac:dyDescent="0.25">
      <c r="A452" s="94">
        <v>440</v>
      </c>
      <c r="B452" s="95" t="s">
        <v>1499</v>
      </c>
      <c r="C452" s="95" t="s">
        <v>1500</v>
      </c>
      <c r="D452" s="95" t="s">
        <v>1501</v>
      </c>
      <c r="E452" s="95" t="b">
        <f>TRUE()</f>
        <v>1</v>
      </c>
      <c r="F452" s="95" t="b">
        <f>TRUE()</f>
        <v>1</v>
      </c>
      <c r="G452" s="95" t="b">
        <f>TRUE()</f>
        <v>1</v>
      </c>
      <c r="H452" s="95" t="b">
        <f>TRUE()</f>
        <v>1</v>
      </c>
      <c r="I452" s="95" t="b">
        <f>TRUE()</f>
        <v>1</v>
      </c>
      <c r="J452" s="95" t="b">
        <f>TRUE()</f>
        <v>1</v>
      </c>
      <c r="K452" s="95" t="b">
        <f>FALSE()</f>
        <v>0</v>
      </c>
      <c r="L452" s="95" t="b">
        <f>TRUE()</f>
        <v>1</v>
      </c>
      <c r="M452" s="95" t="b">
        <f>TRUE()</f>
        <v>1</v>
      </c>
      <c r="N452" s="95" t="b">
        <f>TRUE()</f>
        <v>1</v>
      </c>
      <c r="O452" s="95" t="b">
        <f>TRUE()</f>
        <v>1</v>
      </c>
      <c r="P452" s="95" t="b">
        <f>TRUE()</f>
        <v>1</v>
      </c>
      <c r="Q452" s="95" t="b">
        <f>FALSE()</f>
        <v>0</v>
      </c>
      <c r="R452" s="95" t="b">
        <f t="shared" si="6"/>
        <v>0</v>
      </c>
    </row>
    <row r="453" spans="1:18" ht="12.5" x14ac:dyDescent="0.25">
      <c r="A453" s="94">
        <v>441</v>
      </c>
      <c r="B453" s="95" t="s">
        <v>1502</v>
      </c>
      <c r="C453" s="95" t="s">
        <v>1503</v>
      </c>
      <c r="D453" s="95" t="s">
        <v>1504</v>
      </c>
      <c r="E453" s="95" t="b">
        <f>FALSE()</f>
        <v>0</v>
      </c>
      <c r="F453" s="95" t="b">
        <f>FALSE()</f>
        <v>0</v>
      </c>
      <c r="G453" s="95" t="b">
        <f>FALSE()</f>
        <v>0</v>
      </c>
      <c r="H453" s="95" t="b">
        <f>FALSE()</f>
        <v>0</v>
      </c>
      <c r="I453" s="95" t="b">
        <f>FALSE()</f>
        <v>0</v>
      </c>
      <c r="J453" s="95" t="b">
        <f>FALSE()</f>
        <v>0</v>
      </c>
      <c r="K453" s="95" t="b">
        <f>FALSE()</f>
        <v>0</v>
      </c>
      <c r="L453" s="95" t="b">
        <f>FALSE()</f>
        <v>0</v>
      </c>
      <c r="M453" s="95" t="b">
        <f>FALSE()</f>
        <v>0</v>
      </c>
      <c r="N453" s="95" t="b">
        <f>FALSE()</f>
        <v>0</v>
      </c>
      <c r="O453" s="95" t="b">
        <f>FALSE()</f>
        <v>0</v>
      </c>
      <c r="P453" s="95" t="b">
        <f>FALSE()</f>
        <v>0</v>
      </c>
      <c r="Q453" s="95" t="b">
        <f>FALSE()</f>
        <v>0</v>
      </c>
      <c r="R453" s="95" t="b">
        <f t="shared" si="6"/>
        <v>0</v>
      </c>
    </row>
    <row r="454" spans="1:18" ht="12.5" x14ac:dyDescent="0.25">
      <c r="A454" s="94">
        <v>442</v>
      </c>
      <c r="B454" s="95" t="s">
        <v>1505</v>
      </c>
      <c r="C454" s="95" t="s">
        <v>1506</v>
      </c>
      <c r="D454" s="95" t="s">
        <v>1507</v>
      </c>
      <c r="E454" s="95" t="b">
        <f>FALSE()</f>
        <v>0</v>
      </c>
      <c r="F454" s="95" t="b">
        <f>FALSE()</f>
        <v>0</v>
      </c>
      <c r="G454" s="95" t="b">
        <f>FALSE()</f>
        <v>0</v>
      </c>
      <c r="H454" s="95" t="b">
        <f>FALSE()</f>
        <v>0</v>
      </c>
      <c r="I454" s="95" t="b">
        <f>FALSE()</f>
        <v>0</v>
      </c>
      <c r="J454" s="95" t="b">
        <f>FALSE()</f>
        <v>0</v>
      </c>
      <c r="K454" s="95" t="b">
        <f>FALSE()</f>
        <v>0</v>
      </c>
      <c r="L454" s="95" t="b">
        <f>FALSE()</f>
        <v>0</v>
      </c>
      <c r="M454" s="95" t="b">
        <f>FALSE()</f>
        <v>0</v>
      </c>
      <c r="N454" s="95" t="b">
        <f>FALSE()</f>
        <v>0</v>
      </c>
      <c r="O454" s="95" t="b">
        <f>FALSE()</f>
        <v>0</v>
      </c>
      <c r="P454" s="95" t="b">
        <f>FALSE()</f>
        <v>0</v>
      </c>
      <c r="Q454" s="95" t="b">
        <f>FALSE()</f>
        <v>0</v>
      </c>
      <c r="R454" s="95" t="b">
        <f t="shared" si="6"/>
        <v>0</v>
      </c>
    </row>
    <row r="455" spans="1:18" ht="12.5" x14ac:dyDescent="0.25">
      <c r="A455" s="94">
        <v>443</v>
      </c>
      <c r="B455" s="95" t="s">
        <v>1508</v>
      </c>
      <c r="C455" s="95" t="s">
        <v>1509</v>
      </c>
      <c r="D455" s="95" t="s">
        <v>1510</v>
      </c>
      <c r="E455" s="95" t="b">
        <f>FALSE()</f>
        <v>0</v>
      </c>
      <c r="F455" s="95" t="b">
        <f>FALSE()</f>
        <v>0</v>
      </c>
      <c r="G455" s="95" t="b">
        <f>FALSE()</f>
        <v>0</v>
      </c>
      <c r="H455" s="95" t="b">
        <f>FALSE()</f>
        <v>0</v>
      </c>
      <c r="I455" s="95" t="b">
        <f>FALSE()</f>
        <v>0</v>
      </c>
      <c r="J455" s="95" t="b">
        <f>FALSE()</f>
        <v>0</v>
      </c>
      <c r="K455" s="95" t="b">
        <f>FALSE()</f>
        <v>0</v>
      </c>
      <c r="L455" s="95" t="b">
        <f>FALSE()</f>
        <v>0</v>
      </c>
      <c r="M455" s="95" t="b">
        <f>FALSE()</f>
        <v>0</v>
      </c>
      <c r="N455" s="95" t="b">
        <f>FALSE()</f>
        <v>0</v>
      </c>
      <c r="O455" s="95" t="b">
        <f>FALSE()</f>
        <v>0</v>
      </c>
      <c r="P455" s="95" t="b">
        <f>FALSE()</f>
        <v>0</v>
      </c>
      <c r="Q455" s="95" t="b">
        <f>FALSE()</f>
        <v>0</v>
      </c>
      <c r="R455" s="95" t="b">
        <f t="shared" si="6"/>
        <v>0</v>
      </c>
    </row>
    <row r="456" spans="1:18" ht="12.5" x14ac:dyDescent="0.25">
      <c r="A456" s="94">
        <v>444</v>
      </c>
      <c r="B456" s="95" t="s">
        <v>1511</v>
      </c>
      <c r="C456" s="95" t="s">
        <v>1512</v>
      </c>
      <c r="D456" s="95" t="s">
        <v>1513</v>
      </c>
      <c r="E456" s="95" t="b">
        <f>FALSE()</f>
        <v>0</v>
      </c>
      <c r="F456" s="95" t="b">
        <f>FALSE()</f>
        <v>0</v>
      </c>
      <c r="G456" s="95" t="b">
        <f>FALSE()</f>
        <v>0</v>
      </c>
      <c r="H456" s="95" t="b">
        <f>FALSE()</f>
        <v>0</v>
      </c>
      <c r="I456" s="95" t="b">
        <f>FALSE()</f>
        <v>0</v>
      </c>
      <c r="J456" s="95" t="b">
        <f>FALSE()</f>
        <v>0</v>
      </c>
      <c r="K456" s="95" t="b">
        <f>FALSE()</f>
        <v>0</v>
      </c>
      <c r="L456" s="95" t="b">
        <f>FALSE()</f>
        <v>0</v>
      </c>
      <c r="M456" s="95" t="b">
        <f>FALSE()</f>
        <v>0</v>
      </c>
      <c r="N456" s="95" t="b">
        <f>FALSE()</f>
        <v>0</v>
      </c>
      <c r="O456" s="95" t="b">
        <f>FALSE()</f>
        <v>0</v>
      </c>
      <c r="P456" s="95" t="b">
        <f>FALSE()</f>
        <v>0</v>
      </c>
      <c r="Q456" s="95" t="b">
        <f>FALSE()</f>
        <v>0</v>
      </c>
      <c r="R456" s="95" t="b">
        <f t="shared" si="6"/>
        <v>0</v>
      </c>
    </row>
    <row r="457" spans="1:18" ht="12.5" x14ac:dyDescent="0.25">
      <c r="A457" s="94">
        <v>445</v>
      </c>
      <c r="B457" s="95" t="s">
        <v>1514</v>
      </c>
      <c r="C457" s="95" t="s">
        <v>1515</v>
      </c>
      <c r="D457" s="95" t="s">
        <v>1516</v>
      </c>
      <c r="E457" s="95" t="b">
        <f>FALSE()</f>
        <v>0</v>
      </c>
      <c r="F457" s="95" t="b">
        <f>FALSE()</f>
        <v>0</v>
      </c>
      <c r="G457" s="95" t="b">
        <f>FALSE()</f>
        <v>0</v>
      </c>
      <c r="H457" s="95" t="b">
        <f>FALSE()</f>
        <v>0</v>
      </c>
      <c r="I457" s="95" t="b">
        <f>FALSE()</f>
        <v>0</v>
      </c>
      <c r="J457" s="95" t="b">
        <f>FALSE()</f>
        <v>0</v>
      </c>
      <c r="K457" s="95" t="b">
        <f>FALSE()</f>
        <v>0</v>
      </c>
      <c r="L457" s="95" t="b">
        <f>FALSE()</f>
        <v>0</v>
      </c>
      <c r="M457" s="95" t="b">
        <f>FALSE()</f>
        <v>0</v>
      </c>
      <c r="N457" s="95" t="b">
        <f>FALSE()</f>
        <v>0</v>
      </c>
      <c r="O457" s="95" t="b">
        <f>FALSE()</f>
        <v>0</v>
      </c>
      <c r="P457" s="95" t="b">
        <f>FALSE()</f>
        <v>0</v>
      </c>
      <c r="Q457" s="95" t="b">
        <f>FALSE()</f>
        <v>0</v>
      </c>
      <c r="R457" s="95" t="b">
        <f t="shared" si="6"/>
        <v>0</v>
      </c>
    </row>
    <row r="458" spans="1:18" ht="12.5" x14ac:dyDescent="0.25">
      <c r="A458" s="94">
        <v>446</v>
      </c>
      <c r="B458" s="95" t="s">
        <v>1517</v>
      </c>
      <c r="C458" s="95" t="s">
        <v>1518</v>
      </c>
      <c r="D458" s="95" t="s">
        <v>1519</v>
      </c>
      <c r="E458" s="95" t="b">
        <f>FALSE()</f>
        <v>0</v>
      </c>
      <c r="F458" s="95" t="b">
        <f>FALSE()</f>
        <v>0</v>
      </c>
      <c r="G458" s="95" t="b">
        <f>FALSE()</f>
        <v>0</v>
      </c>
      <c r="H458" s="95" t="b">
        <f>FALSE()</f>
        <v>0</v>
      </c>
      <c r="I458" s="95" t="b">
        <f>FALSE()</f>
        <v>0</v>
      </c>
      <c r="J458" s="95" t="b">
        <f>FALSE()</f>
        <v>0</v>
      </c>
      <c r="K458" s="95" t="b">
        <f>FALSE()</f>
        <v>0</v>
      </c>
      <c r="L458" s="95" t="b">
        <f>FALSE()</f>
        <v>0</v>
      </c>
      <c r="M458" s="95" t="b">
        <f>FALSE()</f>
        <v>0</v>
      </c>
      <c r="N458" s="95" t="b">
        <f>FALSE()</f>
        <v>0</v>
      </c>
      <c r="O458" s="95" t="b">
        <f>FALSE()</f>
        <v>0</v>
      </c>
      <c r="P458" s="95" t="b">
        <f>FALSE()</f>
        <v>0</v>
      </c>
      <c r="Q458" s="95" t="b">
        <f>FALSE()</f>
        <v>0</v>
      </c>
      <c r="R458" s="95" t="b">
        <f t="shared" si="6"/>
        <v>0</v>
      </c>
    </row>
    <row r="459" spans="1:18" ht="12.5" x14ac:dyDescent="0.25">
      <c r="A459" s="94">
        <v>447</v>
      </c>
      <c r="B459" s="95" t="s">
        <v>1520</v>
      </c>
      <c r="C459" s="95" t="s">
        <v>1521</v>
      </c>
      <c r="D459" s="95" t="s">
        <v>1522</v>
      </c>
      <c r="E459" s="95" t="b">
        <f>TRUE()</f>
        <v>1</v>
      </c>
      <c r="F459" s="95" t="b">
        <f>TRUE()</f>
        <v>1</v>
      </c>
      <c r="G459" s="95" t="b">
        <f>TRUE()</f>
        <v>1</v>
      </c>
      <c r="H459" s="95" t="b">
        <f>TRUE()</f>
        <v>1</v>
      </c>
      <c r="I459" s="95" t="b">
        <f>TRUE()</f>
        <v>1</v>
      </c>
      <c r="J459" s="95" t="b">
        <f>TRUE()</f>
        <v>1</v>
      </c>
      <c r="K459" s="95" t="b">
        <f>FALSE()</f>
        <v>0</v>
      </c>
      <c r="L459" s="95" t="b">
        <f>TRUE()</f>
        <v>1</v>
      </c>
      <c r="M459" s="95" t="b">
        <f>TRUE()</f>
        <v>1</v>
      </c>
      <c r="N459" s="95" t="b">
        <f>TRUE()</f>
        <v>1</v>
      </c>
      <c r="O459" s="95" t="b">
        <f>TRUE()</f>
        <v>1</v>
      </c>
      <c r="P459" s="95" t="b">
        <f>TRUE()</f>
        <v>1</v>
      </c>
      <c r="Q459" s="95" t="b">
        <f>FALSE()</f>
        <v>0</v>
      </c>
      <c r="R459" s="95" t="b">
        <f t="shared" ref="R459:R522" si="7">IF(ISNUMBER(B$5),INDEX(E459:Q913,,$B$5),"")</f>
        <v>0</v>
      </c>
    </row>
    <row r="460" spans="1:18" ht="12.5" x14ac:dyDescent="0.25">
      <c r="A460" s="94">
        <v>448</v>
      </c>
      <c r="B460" s="95" t="s">
        <v>1523</v>
      </c>
      <c r="C460" s="95" t="s">
        <v>1524</v>
      </c>
      <c r="D460" s="95" t="s">
        <v>1525</v>
      </c>
      <c r="E460" s="95" t="b">
        <f>FALSE()</f>
        <v>0</v>
      </c>
      <c r="F460" s="95" t="b">
        <f>FALSE()</f>
        <v>0</v>
      </c>
      <c r="G460" s="95" t="b">
        <f>FALSE()</f>
        <v>0</v>
      </c>
      <c r="H460" s="95" t="b">
        <f>FALSE()</f>
        <v>0</v>
      </c>
      <c r="I460" s="95" t="b">
        <f>FALSE()</f>
        <v>0</v>
      </c>
      <c r="J460" s="95" t="b">
        <f>FALSE()</f>
        <v>0</v>
      </c>
      <c r="K460" s="95" t="b">
        <f>FALSE()</f>
        <v>0</v>
      </c>
      <c r="L460" s="95" t="b">
        <f>FALSE()</f>
        <v>0</v>
      </c>
      <c r="M460" s="95" t="b">
        <f>FALSE()</f>
        <v>0</v>
      </c>
      <c r="N460" s="95" t="b">
        <f>FALSE()</f>
        <v>0</v>
      </c>
      <c r="O460" s="95" t="b">
        <f>FALSE()</f>
        <v>0</v>
      </c>
      <c r="P460" s="95" t="b">
        <f>FALSE()</f>
        <v>0</v>
      </c>
      <c r="Q460" s="95" t="b">
        <f>FALSE()</f>
        <v>0</v>
      </c>
      <c r="R460" s="95" t="b">
        <f t="shared" si="7"/>
        <v>0</v>
      </c>
    </row>
    <row r="461" spans="1:18" ht="12.5" x14ac:dyDescent="0.25">
      <c r="A461" s="94">
        <v>449</v>
      </c>
      <c r="B461" s="95" t="s">
        <v>1526</v>
      </c>
      <c r="C461" s="95" t="s">
        <v>1527</v>
      </c>
      <c r="D461" s="95" t="s">
        <v>1528</v>
      </c>
      <c r="E461" s="95" t="b">
        <f>FALSE()</f>
        <v>0</v>
      </c>
      <c r="F461" s="95" t="b">
        <f>TRUE()</f>
        <v>1</v>
      </c>
      <c r="G461" s="95" t="b">
        <f>TRUE()</f>
        <v>1</v>
      </c>
      <c r="H461" s="95" t="b">
        <f>TRUE()</f>
        <v>1</v>
      </c>
      <c r="I461" s="95" t="b">
        <f>TRUE()</f>
        <v>1</v>
      </c>
      <c r="J461" s="95" t="b">
        <f>TRUE()</f>
        <v>1</v>
      </c>
      <c r="K461" s="95" t="b">
        <f>TRUE()</f>
        <v>1</v>
      </c>
      <c r="L461" s="95" t="b">
        <f>TRUE()</f>
        <v>1</v>
      </c>
      <c r="M461" s="95" t="b">
        <f>TRUE()</f>
        <v>1</v>
      </c>
      <c r="N461" s="95" t="b">
        <f>TRUE()</f>
        <v>1</v>
      </c>
      <c r="O461" s="95" t="b">
        <f>TRUE()</f>
        <v>1</v>
      </c>
      <c r="P461" s="95" t="b">
        <f>TRUE()</f>
        <v>1</v>
      </c>
      <c r="Q461" s="95" t="b">
        <f>FALSE()</f>
        <v>0</v>
      </c>
      <c r="R461" s="95" t="b">
        <f t="shared" si="7"/>
        <v>0</v>
      </c>
    </row>
    <row r="462" spans="1:18" ht="12.5" x14ac:dyDescent="0.25">
      <c r="A462" s="94">
        <v>450</v>
      </c>
      <c r="B462" s="95" t="s">
        <v>1529</v>
      </c>
      <c r="C462" s="95" t="s">
        <v>1530</v>
      </c>
      <c r="D462" s="95" t="s">
        <v>1531</v>
      </c>
      <c r="E462" s="95" t="b">
        <f>FALSE()</f>
        <v>0</v>
      </c>
      <c r="F462" s="95" t="b">
        <f>FALSE()</f>
        <v>0</v>
      </c>
      <c r="G462" s="95" t="b">
        <f>FALSE()</f>
        <v>0</v>
      </c>
      <c r="H462" s="95" t="b">
        <f>FALSE()</f>
        <v>0</v>
      </c>
      <c r="I462" s="95" t="b">
        <f>FALSE()</f>
        <v>0</v>
      </c>
      <c r="J462" s="95" t="b">
        <f>FALSE()</f>
        <v>0</v>
      </c>
      <c r="K462" s="95" t="b">
        <f>FALSE()</f>
        <v>0</v>
      </c>
      <c r="L462" s="95" t="b">
        <f>FALSE()</f>
        <v>0</v>
      </c>
      <c r="M462" s="95" t="b">
        <f>FALSE()</f>
        <v>0</v>
      </c>
      <c r="N462" s="95" t="b">
        <f>FALSE()</f>
        <v>0</v>
      </c>
      <c r="O462" s="95" t="b">
        <f>FALSE()</f>
        <v>0</v>
      </c>
      <c r="P462" s="95" t="b">
        <f>FALSE()</f>
        <v>0</v>
      </c>
      <c r="Q462" s="95" t="b">
        <f>FALSE()</f>
        <v>0</v>
      </c>
      <c r="R462" s="95" t="b">
        <f t="shared" si="7"/>
        <v>0</v>
      </c>
    </row>
    <row r="463" spans="1:18" ht="12.5" x14ac:dyDescent="0.25">
      <c r="A463" s="94">
        <v>451</v>
      </c>
      <c r="B463" s="95" t="s">
        <v>1532</v>
      </c>
      <c r="C463" s="95" t="s">
        <v>1533</v>
      </c>
      <c r="D463" s="95" t="s">
        <v>1534</v>
      </c>
      <c r="E463" s="95" t="b">
        <f>FALSE()</f>
        <v>0</v>
      </c>
      <c r="F463" s="95" t="b">
        <f>FALSE()</f>
        <v>0</v>
      </c>
      <c r="G463" s="95" t="b">
        <f>FALSE()</f>
        <v>0</v>
      </c>
      <c r="H463" s="95" t="b">
        <f>FALSE()</f>
        <v>0</v>
      </c>
      <c r="I463" s="95" t="b">
        <f>FALSE()</f>
        <v>0</v>
      </c>
      <c r="J463" s="95" t="b">
        <f>FALSE()</f>
        <v>0</v>
      </c>
      <c r="K463" s="95" t="b">
        <f>FALSE()</f>
        <v>0</v>
      </c>
      <c r="L463" s="95" t="b">
        <f>FALSE()</f>
        <v>0</v>
      </c>
      <c r="M463" s="95" t="b">
        <f>FALSE()</f>
        <v>0</v>
      </c>
      <c r="N463" s="95" t="b">
        <f>FALSE()</f>
        <v>0</v>
      </c>
      <c r="O463" s="95" t="b">
        <f>FALSE()</f>
        <v>0</v>
      </c>
      <c r="P463" s="95" t="b">
        <f>FALSE()</f>
        <v>0</v>
      </c>
      <c r="Q463" s="95" t="b">
        <f>FALSE()</f>
        <v>0</v>
      </c>
      <c r="R463" s="95" t="b">
        <f t="shared" si="7"/>
        <v>0</v>
      </c>
    </row>
    <row r="464" spans="1:18" ht="12.5" x14ac:dyDescent="0.25">
      <c r="A464" s="94">
        <v>452</v>
      </c>
      <c r="B464" s="95" t="s">
        <v>1535</v>
      </c>
      <c r="C464" s="95" t="s">
        <v>1536</v>
      </c>
      <c r="D464" s="95" t="s">
        <v>1537</v>
      </c>
      <c r="E464" s="95" t="b">
        <f>FALSE()</f>
        <v>0</v>
      </c>
      <c r="F464" s="95" t="b">
        <f>FALSE()</f>
        <v>0</v>
      </c>
      <c r="G464" s="95" t="b">
        <f>FALSE()</f>
        <v>0</v>
      </c>
      <c r="H464" s="95" t="b">
        <f>FALSE()</f>
        <v>0</v>
      </c>
      <c r="I464" s="95" t="b">
        <f>FALSE()</f>
        <v>0</v>
      </c>
      <c r="J464" s="95" t="b">
        <f>FALSE()</f>
        <v>0</v>
      </c>
      <c r="K464" s="95" t="b">
        <f>FALSE()</f>
        <v>0</v>
      </c>
      <c r="L464" s="95" t="b">
        <f>FALSE()</f>
        <v>0</v>
      </c>
      <c r="M464" s="95" t="b">
        <f>FALSE()</f>
        <v>0</v>
      </c>
      <c r="N464" s="95" t="b">
        <f>FALSE()</f>
        <v>0</v>
      </c>
      <c r="O464" s="95" t="b">
        <f>FALSE()</f>
        <v>0</v>
      </c>
      <c r="P464" s="95" t="b">
        <f>FALSE()</f>
        <v>0</v>
      </c>
      <c r="Q464" s="95" t="b">
        <f>FALSE()</f>
        <v>0</v>
      </c>
      <c r="R464" s="95" t="b">
        <f t="shared" si="7"/>
        <v>0</v>
      </c>
    </row>
    <row r="465" spans="1:18" ht="12.5" x14ac:dyDescent="0.25">
      <c r="A465" s="94">
        <v>453</v>
      </c>
      <c r="B465" s="95" t="s">
        <v>1538</v>
      </c>
      <c r="C465" s="95" t="s">
        <v>1539</v>
      </c>
      <c r="D465" s="95" t="s">
        <v>1540</v>
      </c>
      <c r="E465" s="95" t="b">
        <f>FALSE()</f>
        <v>0</v>
      </c>
      <c r="F465" s="95" t="b">
        <f>TRUE()</f>
        <v>1</v>
      </c>
      <c r="G465" s="95" t="b">
        <f>TRUE()</f>
        <v>1</v>
      </c>
      <c r="H465" s="95" t="b">
        <f>TRUE()</f>
        <v>1</v>
      </c>
      <c r="I465" s="95" t="b">
        <f>TRUE()</f>
        <v>1</v>
      </c>
      <c r="J465" s="95" t="b">
        <f>TRUE()</f>
        <v>1</v>
      </c>
      <c r="K465" s="95" t="b">
        <f>TRUE()</f>
        <v>1</v>
      </c>
      <c r="L465" s="95" t="b">
        <f>TRUE()</f>
        <v>1</v>
      </c>
      <c r="M465" s="95" t="b">
        <f>TRUE()</f>
        <v>1</v>
      </c>
      <c r="N465" s="95" t="b">
        <f>TRUE()</f>
        <v>1</v>
      </c>
      <c r="O465" s="95" t="b">
        <f>TRUE()</f>
        <v>1</v>
      </c>
      <c r="P465" s="95" t="b">
        <f>FALSE()</f>
        <v>0</v>
      </c>
      <c r="Q465" s="95" t="b">
        <f>FALSE()</f>
        <v>0</v>
      </c>
      <c r="R465" s="95" t="b">
        <f t="shared" si="7"/>
        <v>0</v>
      </c>
    </row>
  </sheetData>
  <conditionalFormatting sqref="R11:R465">
    <cfRule type="cellIs" dxfId="0" priority="2" operator="equal">
      <formula>1</formula>
    </cfRule>
  </conditionalFormatting>
  <pageMargins left="0.7" right="0.7" top="0.75" bottom="0.75" header="0.511811023622047" footer="0.511811023622047"/>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Changes</vt:lpstr>
      <vt:lpstr>GMS Data Entry</vt:lpstr>
      <vt:lpstr>Validation</vt:lpstr>
      <vt:lpstr>New for 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Cook</dc:creator>
  <dc:description/>
  <cp:lastModifiedBy>Mike Cook</cp:lastModifiedBy>
  <cp:revision>1</cp:revision>
  <dcterms:created xsi:type="dcterms:W3CDTF">2012-12-21T10:50:35Z</dcterms:created>
  <dcterms:modified xsi:type="dcterms:W3CDTF">2026-02-23T23:11:12Z</dcterms:modified>
  <dc:language>en-GB</dc:language>
</cp:coreProperties>
</file>